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Tourismus\01 Teams\06 MaFo\02 Beherbergungsstatistiken\01 NRW\2022\05_Mai 2022\Versand\"/>
    </mc:Choice>
  </mc:AlternateContent>
  <xr:revisionPtr revIDLastSave="0" documentId="13_ncr:1_{F65A4D24-2EDF-4371-B09E-CE6B84FAD855}" xr6:coauthVersionLast="47" xr6:coauthVersionMax="47" xr10:uidLastSave="{00000000-0000-0000-0000-000000000000}"/>
  <bookViews>
    <workbookView xWindow="30" yWindow="30" windowWidth="28770" windowHeight="15450" xr2:uid="{00000000-000D-0000-FFFF-FFFF00000000}"/>
  </bookViews>
  <sheets>
    <sheet name="Jan.-Dez. 2022" sheetId="10" r:id="rId1"/>
    <sheet name="VÄR zu 2019" sheetId="8" r:id="rId2"/>
    <sheet name="Jan.-Apr. 2021" sheetId="7" r:id="rId3"/>
    <sheet name="Jan.-Mai 2020" sheetId="5" r:id="rId4"/>
    <sheet name="Jan.-Mai 2019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6" l="1"/>
  <c r="D8" i="5"/>
  <c r="D12" i="6"/>
  <c r="D8" i="10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1" i="6"/>
  <c r="D10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8" i="6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8" i="5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8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8" i="7"/>
  <c r="B8" i="10"/>
  <c r="BM65" i="8"/>
  <c r="BK65" i="8"/>
  <c r="BI65" i="8"/>
  <c r="BH65" i="8"/>
  <c r="BF65" i="8"/>
  <c r="BD65" i="8"/>
  <c r="BC65" i="8"/>
  <c r="BA65" i="8"/>
  <c r="AY65" i="8"/>
  <c r="AX65" i="8"/>
  <c r="AV65" i="8"/>
  <c r="AT65" i="8"/>
  <c r="AS65" i="8"/>
  <c r="AQ65" i="8"/>
  <c r="AO65" i="8"/>
  <c r="AN65" i="8"/>
  <c r="AL65" i="8"/>
  <c r="AJ65" i="8"/>
  <c r="AI65" i="8"/>
  <c r="AG65" i="8"/>
  <c r="AE65" i="8"/>
  <c r="AD65" i="8"/>
  <c r="AB65" i="8"/>
  <c r="Z65" i="8"/>
  <c r="Y65" i="8"/>
  <c r="W65" i="8"/>
  <c r="U65" i="8"/>
  <c r="T65" i="8"/>
  <c r="R65" i="8"/>
  <c r="P65" i="8"/>
  <c r="O65" i="8"/>
  <c r="M65" i="8"/>
  <c r="K65" i="8"/>
  <c r="J65" i="8"/>
  <c r="H65" i="8"/>
  <c r="F65" i="8"/>
  <c r="BM64" i="8"/>
  <c r="BK64" i="8"/>
  <c r="BI64" i="8"/>
  <c r="BH64" i="8"/>
  <c r="BF64" i="8"/>
  <c r="BD64" i="8"/>
  <c r="BC64" i="8"/>
  <c r="BA64" i="8"/>
  <c r="AY64" i="8"/>
  <c r="AX64" i="8"/>
  <c r="AV64" i="8"/>
  <c r="AT64" i="8"/>
  <c r="AS64" i="8"/>
  <c r="AQ64" i="8"/>
  <c r="AO64" i="8"/>
  <c r="AN64" i="8"/>
  <c r="AL64" i="8"/>
  <c r="AJ64" i="8"/>
  <c r="AI64" i="8"/>
  <c r="AG64" i="8"/>
  <c r="AE64" i="8"/>
  <c r="AD64" i="8"/>
  <c r="AB64" i="8"/>
  <c r="Z64" i="8"/>
  <c r="Y64" i="8"/>
  <c r="W64" i="8"/>
  <c r="U64" i="8"/>
  <c r="T64" i="8"/>
  <c r="R64" i="8"/>
  <c r="P64" i="8"/>
  <c r="O64" i="8"/>
  <c r="M64" i="8"/>
  <c r="K64" i="8"/>
  <c r="J64" i="8"/>
  <c r="H64" i="8"/>
  <c r="F64" i="8"/>
  <c r="BM63" i="8"/>
  <c r="BK63" i="8"/>
  <c r="BI63" i="8"/>
  <c r="BH63" i="8"/>
  <c r="BF63" i="8"/>
  <c r="BD63" i="8"/>
  <c r="BC63" i="8"/>
  <c r="BA63" i="8"/>
  <c r="AY63" i="8"/>
  <c r="AX63" i="8"/>
  <c r="AV63" i="8"/>
  <c r="AT63" i="8"/>
  <c r="AS63" i="8"/>
  <c r="AQ63" i="8"/>
  <c r="AO63" i="8"/>
  <c r="AN63" i="8"/>
  <c r="AL63" i="8"/>
  <c r="AJ63" i="8"/>
  <c r="AI63" i="8"/>
  <c r="AG63" i="8"/>
  <c r="AE63" i="8"/>
  <c r="AD63" i="8"/>
  <c r="AB63" i="8"/>
  <c r="Z63" i="8"/>
  <c r="Y63" i="8"/>
  <c r="W63" i="8"/>
  <c r="U63" i="8"/>
  <c r="T63" i="8"/>
  <c r="R63" i="8"/>
  <c r="P63" i="8"/>
  <c r="O63" i="8"/>
  <c r="M63" i="8"/>
  <c r="K63" i="8"/>
  <c r="J63" i="8"/>
  <c r="H63" i="8"/>
  <c r="F63" i="8"/>
  <c r="BM62" i="8"/>
  <c r="BK62" i="8"/>
  <c r="BI62" i="8"/>
  <c r="BH62" i="8"/>
  <c r="BF62" i="8"/>
  <c r="BD62" i="8"/>
  <c r="BC62" i="8"/>
  <c r="BA62" i="8"/>
  <c r="AY62" i="8"/>
  <c r="AX62" i="8"/>
  <c r="AV62" i="8"/>
  <c r="AT62" i="8"/>
  <c r="AS62" i="8"/>
  <c r="AQ62" i="8"/>
  <c r="AO62" i="8"/>
  <c r="AN62" i="8"/>
  <c r="AL62" i="8"/>
  <c r="AJ62" i="8"/>
  <c r="AI62" i="8"/>
  <c r="AG62" i="8"/>
  <c r="AE62" i="8"/>
  <c r="AD62" i="8"/>
  <c r="AB62" i="8"/>
  <c r="Z62" i="8"/>
  <c r="Y62" i="8"/>
  <c r="W62" i="8"/>
  <c r="U62" i="8"/>
  <c r="T62" i="8"/>
  <c r="R62" i="8"/>
  <c r="P62" i="8"/>
  <c r="O62" i="8"/>
  <c r="M62" i="8"/>
  <c r="K62" i="8"/>
  <c r="J62" i="8"/>
  <c r="H62" i="8"/>
  <c r="F62" i="8"/>
  <c r="BM61" i="8"/>
  <c r="BK61" i="8"/>
  <c r="BI61" i="8"/>
  <c r="BH61" i="8"/>
  <c r="BF61" i="8"/>
  <c r="BD61" i="8"/>
  <c r="BC61" i="8"/>
  <c r="BA61" i="8"/>
  <c r="AY61" i="8"/>
  <c r="AX61" i="8"/>
  <c r="AV61" i="8"/>
  <c r="AT61" i="8"/>
  <c r="AS61" i="8"/>
  <c r="AQ61" i="8"/>
  <c r="AO61" i="8"/>
  <c r="AN61" i="8"/>
  <c r="AL61" i="8"/>
  <c r="AJ61" i="8"/>
  <c r="AI61" i="8"/>
  <c r="AG61" i="8"/>
  <c r="AE61" i="8"/>
  <c r="AD61" i="8"/>
  <c r="AB61" i="8"/>
  <c r="Z61" i="8"/>
  <c r="Y61" i="8"/>
  <c r="W61" i="8"/>
  <c r="U61" i="8"/>
  <c r="T61" i="8"/>
  <c r="R61" i="8"/>
  <c r="P61" i="8"/>
  <c r="O61" i="8"/>
  <c r="M61" i="8"/>
  <c r="K61" i="8"/>
  <c r="J61" i="8"/>
  <c r="H61" i="8"/>
  <c r="F61" i="8"/>
  <c r="BM60" i="8"/>
  <c r="BK60" i="8"/>
  <c r="BI60" i="8"/>
  <c r="BH60" i="8"/>
  <c r="BF60" i="8"/>
  <c r="BD60" i="8"/>
  <c r="BC60" i="8"/>
  <c r="BA60" i="8"/>
  <c r="AY60" i="8"/>
  <c r="AX60" i="8"/>
  <c r="AV60" i="8"/>
  <c r="AT60" i="8"/>
  <c r="AS60" i="8"/>
  <c r="AQ60" i="8"/>
  <c r="AO60" i="8"/>
  <c r="AN60" i="8"/>
  <c r="AL60" i="8"/>
  <c r="AJ60" i="8"/>
  <c r="AI60" i="8"/>
  <c r="AG60" i="8"/>
  <c r="AE60" i="8"/>
  <c r="AD60" i="8"/>
  <c r="AB60" i="8"/>
  <c r="Z60" i="8"/>
  <c r="Y60" i="8"/>
  <c r="W60" i="8"/>
  <c r="U60" i="8"/>
  <c r="T60" i="8"/>
  <c r="R60" i="8"/>
  <c r="P60" i="8"/>
  <c r="O60" i="8"/>
  <c r="M60" i="8"/>
  <c r="K60" i="8"/>
  <c r="J60" i="8"/>
  <c r="H60" i="8"/>
  <c r="F60" i="8"/>
  <c r="BM59" i="8"/>
  <c r="BK59" i="8"/>
  <c r="BI59" i="8"/>
  <c r="BH59" i="8"/>
  <c r="BF59" i="8"/>
  <c r="BD59" i="8"/>
  <c r="BC59" i="8"/>
  <c r="BA59" i="8"/>
  <c r="AY59" i="8"/>
  <c r="AX59" i="8"/>
  <c r="AV59" i="8"/>
  <c r="AT59" i="8"/>
  <c r="AS59" i="8"/>
  <c r="AQ59" i="8"/>
  <c r="AO59" i="8"/>
  <c r="AN59" i="8"/>
  <c r="AL59" i="8"/>
  <c r="AJ59" i="8"/>
  <c r="AI59" i="8"/>
  <c r="AG59" i="8"/>
  <c r="AE59" i="8"/>
  <c r="AD59" i="8"/>
  <c r="AB59" i="8"/>
  <c r="Z59" i="8"/>
  <c r="Y59" i="8"/>
  <c r="W59" i="8"/>
  <c r="U59" i="8"/>
  <c r="T59" i="8"/>
  <c r="R59" i="8"/>
  <c r="P59" i="8"/>
  <c r="O59" i="8"/>
  <c r="M59" i="8"/>
  <c r="K59" i="8"/>
  <c r="J59" i="8"/>
  <c r="H59" i="8"/>
  <c r="F59" i="8"/>
  <c r="BM58" i="8"/>
  <c r="BK58" i="8"/>
  <c r="BI58" i="8"/>
  <c r="BH58" i="8"/>
  <c r="BF58" i="8"/>
  <c r="BD58" i="8"/>
  <c r="BC58" i="8"/>
  <c r="BA58" i="8"/>
  <c r="AY58" i="8"/>
  <c r="AX58" i="8"/>
  <c r="AV58" i="8"/>
  <c r="AT58" i="8"/>
  <c r="AS58" i="8"/>
  <c r="AQ58" i="8"/>
  <c r="AO58" i="8"/>
  <c r="AN58" i="8"/>
  <c r="AL58" i="8"/>
  <c r="AJ58" i="8"/>
  <c r="AI58" i="8"/>
  <c r="AG58" i="8"/>
  <c r="AE58" i="8"/>
  <c r="AD58" i="8"/>
  <c r="AB58" i="8"/>
  <c r="Z58" i="8"/>
  <c r="Y58" i="8"/>
  <c r="W58" i="8"/>
  <c r="U58" i="8"/>
  <c r="T58" i="8"/>
  <c r="R58" i="8"/>
  <c r="P58" i="8"/>
  <c r="O58" i="8"/>
  <c r="M58" i="8"/>
  <c r="K58" i="8"/>
  <c r="J58" i="8"/>
  <c r="H58" i="8"/>
  <c r="F58" i="8"/>
  <c r="BM57" i="8"/>
  <c r="BK57" i="8"/>
  <c r="BI57" i="8"/>
  <c r="BH57" i="8"/>
  <c r="BF57" i="8"/>
  <c r="BD57" i="8"/>
  <c r="BC57" i="8"/>
  <c r="BA57" i="8"/>
  <c r="AY57" i="8"/>
  <c r="AX57" i="8"/>
  <c r="AV57" i="8"/>
  <c r="AT57" i="8"/>
  <c r="AS57" i="8"/>
  <c r="AQ57" i="8"/>
  <c r="AO57" i="8"/>
  <c r="AN57" i="8"/>
  <c r="AL57" i="8"/>
  <c r="AJ57" i="8"/>
  <c r="AI57" i="8"/>
  <c r="AG57" i="8"/>
  <c r="AE57" i="8"/>
  <c r="AD57" i="8"/>
  <c r="AB57" i="8"/>
  <c r="Z57" i="8"/>
  <c r="Y57" i="8"/>
  <c r="W57" i="8"/>
  <c r="U57" i="8"/>
  <c r="T57" i="8"/>
  <c r="R57" i="8"/>
  <c r="P57" i="8"/>
  <c r="O57" i="8"/>
  <c r="M57" i="8"/>
  <c r="K57" i="8"/>
  <c r="J57" i="8"/>
  <c r="H57" i="8"/>
  <c r="F57" i="8"/>
  <c r="BM56" i="8"/>
  <c r="BK56" i="8"/>
  <c r="BI56" i="8"/>
  <c r="BH56" i="8"/>
  <c r="BF56" i="8"/>
  <c r="BD56" i="8"/>
  <c r="BC56" i="8"/>
  <c r="BA56" i="8"/>
  <c r="AY56" i="8"/>
  <c r="AX56" i="8"/>
  <c r="AV56" i="8"/>
  <c r="AT56" i="8"/>
  <c r="AS56" i="8"/>
  <c r="AQ56" i="8"/>
  <c r="AO56" i="8"/>
  <c r="AN56" i="8"/>
  <c r="AL56" i="8"/>
  <c r="AJ56" i="8"/>
  <c r="AI56" i="8"/>
  <c r="AG56" i="8"/>
  <c r="AE56" i="8"/>
  <c r="AD56" i="8"/>
  <c r="AB56" i="8"/>
  <c r="Z56" i="8"/>
  <c r="Y56" i="8"/>
  <c r="W56" i="8"/>
  <c r="U56" i="8"/>
  <c r="T56" i="8"/>
  <c r="R56" i="8"/>
  <c r="P56" i="8"/>
  <c r="O56" i="8"/>
  <c r="M56" i="8"/>
  <c r="K56" i="8"/>
  <c r="J56" i="8"/>
  <c r="H56" i="8"/>
  <c r="F56" i="8"/>
  <c r="BM55" i="8"/>
  <c r="BK55" i="8"/>
  <c r="BI55" i="8"/>
  <c r="BH55" i="8"/>
  <c r="BF55" i="8"/>
  <c r="BD55" i="8"/>
  <c r="BC55" i="8"/>
  <c r="BA55" i="8"/>
  <c r="AY55" i="8"/>
  <c r="AX55" i="8"/>
  <c r="AV55" i="8"/>
  <c r="AT55" i="8"/>
  <c r="AS55" i="8"/>
  <c r="AQ55" i="8"/>
  <c r="AO55" i="8"/>
  <c r="AN55" i="8"/>
  <c r="AL55" i="8"/>
  <c r="AJ55" i="8"/>
  <c r="AI55" i="8"/>
  <c r="AG55" i="8"/>
  <c r="AE55" i="8"/>
  <c r="AD55" i="8"/>
  <c r="AB55" i="8"/>
  <c r="Z55" i="8"/>
  <c r="Y55" i="8"/>
  <c r="W55" i="8"/>
  <c r="U55" i="8"/>
  <c r="T55" i="8"/>
  <c r="R55" i="8"/>
  <c r="P55" i="8"/>
  <c r="O55" i="8"/>
  <c r="M55" i="8"/>
  <c r="K55" i="8"/>
  <c r="J55" i="8"/>
  <c r="H55" i="8"/>
  <c r="F55" i="8"/>
  <c r="BM54" i="8"/>
  <c r="BK54" i="8"/>
  <c r="BI54" i="8"/>
  <c r="BH54" i="8"/>
  <c r="BF54" i="8"/>
  <c r="BD54" i="8"/>
  <c r="BC54" i="8"/>
  <c r="BA54" i="8"/>
  <c r="AY54" i="8"/>
  <c r="AX54" i="8"/>
  <c r="AV54" i="8"/>
  <c r="AT54" i="8"/>
  <c r="AS54" i="8"/>
  <c r="AQ54" i="8"/>
  <c r="AO54" i="8"/>
  <c r="AN54" i="8"/>
  <c r="AL54" i="8"/>
  <c r="AJ54" i="8"/>
  <c r="AI54" i="8"/>
  <c r="AG54" i="8"/>
  <c r="AE54" i="8"/>
  <c r="AD54" i="8"/>
  <c r="AB54" i="8"/>
  <c r="Z54" i="8"/>
  <c r="Y54" i="8"/>
  <c r="W54" i="8"/>
  <c r="U54" i="8"/>
  <c r="T54" i="8"/>
  <c r="R54" i="8"/>
  <c r="P54" i="8"/>
  <c r="O54" i="8"/>
  <c r="M54" i="8"/>
  <c r="K54" i="8"/>
  <c r="J54" i="8"/>
  <c r="H54" i="8"/>
  <c r="F54" i="8"/>
  <c r="BM53" i="8"/>
  <c r="BK53" i="8"/>
  <c r="BI53" i="8"/>
  <c r="BH53" i="8"/>
  <c r="BF53" i="8"/>
  <c r="BD53" i="8"/>
  <c r="BC53" i="8"/>
  <c r="BA53" i="8"/>
  <c r="AY53" i="8"/>
  <c r="AX53" i="8"/>
  <c r="AV53" i="8"/>
  <c r="AT53" i="8"/>
  <c r="AS53" i="8"/>
  <c r="AQ53" i="8"/>
  <c r="AO53" i="8"/>
  <c r="AN53" i="8"/>
  <c r="AL53" i="8"/>
  <c r="AJ53" i="8"/>
  <c r="AI53" i="8"/>
  <c r="AG53" i="8"/>
  <c r="AE53" i="8"/>
  <c r="AD53" i="8"/>
  <c r="AB53" i="8"/>
  <c r="Z53" i="8"/>
  <c r="Y53" i="8"/>
  <c r="W53" i="8"/>
  <c r="U53" i="8"/>
  <c r="T53" i="8"/>
  <c r="R53" i="8"/>
  <c r="P53" i="8"/>
  <c r="O53" i="8"/>
  <c r="M53" i="8"/>
  <c r="K53" i="8"/>
  <c r="J53" i="8"/>
  <c r="H53" i="8"/>
  <c r="F53" i="8"/>
  <c r="BM52" i="8"/>
  <c r="BK52" i="8"/>
  <c r="BI52" i="8"/>
  <c r="BH52" i="8"/>
  <c r="BF52" i="8"/>
  <c r="BD52" i="8"/>
  <c r="BC52" i="8"/>
  <c r="BA52" i="8"/>
  <c r="AY52" i="8"/>
  <c r="AX52" i="8"/>
  <c r="AV52" i="8"/>
  <c r="AT52" i="8"/>
  <c r="AS52" i="8"/>
  <c r="AQ52" i="8"/>
  <c r="AO52" i="8"/>
  <c r="AN52" i="8"/>
  <c r="AL52" i="8"/>
  <c r="AJ52" i="8"/>
  <c r="AI52" i="8"/>
  <c r="AG52" i="8"/>
  <c r="AE52" i="8"/>
  <c r="AD52" i="8"/>
  <c r="AB52" i="8"/>
  <c r="Z52" i="8"/>
  <c r="Y52" i="8"/>
  <c r="W52" i="8"/>
  <c r="U52" i="8"/>
  <c r="T52" i="8"/>
  <c r="R52" i="8"/>
  <c r="P52" i="8"/>
  <c r="O52" i="8"/>
  <c r="M52" i="8"/>
  <c r="K52" i="8"/>
  <c r="J52" i="8"/>
  <c r="H52" i="8"/>
  <c r="F52" i="8"/>
  <c r="BM51" i="8"/>
  <c r="BK51" i="8"/>
  <c r="BI51" i="8"/>
  <c r="BH51" i="8"/>
  <c r="BF51" i="8"/>
  <c r="BD51" i="8"/>
  <c r="BC51" i="8"/>
  <c r="BA51" i="8"/>
  <c r="AY51" i="8"/>
  <c r="AX51" i="8"/>
  <c r="AV51" i="8"/>
  <c r="AT51" i="8"/>
  <c r="AS51" i="8"/>
  <c r="AQ51" i="8"/>
  <c r="AO51" i="8"/>
  <c r="AN51" i="8"/>
  <c r="AL51" i="8"/>
  <c r="AJ51" i="8"/>
  <c r="AI51" i="8"/>
  <c r="AG51" i="8"/>
  <c r="AE51" i="8"/>
  <c r="AD51" i="8"/>
  <c r="AB51" i="8"/>
  <c r="Z51" i="8"/>
  <c r="Y51" i="8"/>
  <c r="W51" i="8"/>
  <c r="U51" i="8"/>
  <c r="T51" i="8"/>
  <c r="R51" i="8"/>
  <c r="P51" i="8"/>
  <c r="O51" i="8"/>
  <c r="M51" i="8"/>
  <c r="K51" i="8"/>
  <c r="J51" i="8"/>
  <c r="H51" i="8"/>
  <c r="F51" i="8"/>
  <c r="BM50" i="8"/>
  <c r="BK50" i="8"/>
  <c r="BI50" i="8"/>
  <c r="BH50" i="8"/>
  <c r="BF50" i="8"/>
  <c r="BD50" i="8"/>
  <c r="BC50" i="8"/>
  <c r="BA50" i="8"/>
  <c r="AY50" i="8"/>
  <c r="AX50" i="8"/>
  <c r="AV50" i="8"/>
  <c r="AT50" i="8"/>
  <c r="AS50" i="8"/>
  <c r="AQ50" i="8"/>
  <c r="AO50" i="8"/>
  <c r="AN50" i="8"/>
  <c r="AL50" i="8"/>
  <c r="AJ50" i="8"/>
  <c r="AI50" i="8"/>
  <c r="AG50" i="8"/>
  <c r="AE50" i="8"/>
  <c r="AD50" i="8"/>
  <c r="AB50" i="8"/>
  <c r="Z50" i="8"/>
  <c r="Y50" i="8"/>
  <c r="W50" i="8"/>
  <c r="U50" i="8"/>
  <c r="T50" i="8"/>
  <c r="R50" i="8"/>
  <c r="P50" i="8"/>
  <c r="O50" i="8"/>
  <c r="M50" i="8"/>
  <c r="K50" i="8"/>
  <c r="J50" i="8"/>
  <c r="H50" i="8"/>
  <c r="F50" i="8"/>
  <c r="BM49" i="8"/>
  <c r="BK49" i="8"/>
  <c r="BI49" i="8"/>
  <c r="BH49" i="8"/>
  <c r="BF49" i="8"/>
  <c r="BD49" i="8"/>
  <c r="BC49" i="8"/>
  <c r="BA49" i="8"/>
  <c r="AY49" i="8"/>
  <c r="AX49" i="8"/>
  <c r="AV49" i="8"/>
  <c r="AT49" i="8"/>
  <c r="AS49" i="8"/>
  <c r="AQ49" i="8"/>
  <c r="AO49" i="8"/>
  <c r="AN49" i="8"/>
  <c r="AL49" i="8"/>
  <c r="AJ49" i="8"/>
  <c r="AI49" i="8"/>
  <c r="AG49" i="8"/>
  <c r="AE49" i="8"/>
  <c r="AD49" i="8"/>
  <c r="AB49" i="8"/>
  <c r="Z49" i="8"/>
  <c r="Y49" i="8"/>
  <c r="W49" i="8"/>
  <c r="U49" i="8"/>
  <c r="T49" i="8"/>
  <c r="R49" i="8"/>
  <c r="P49" i="8"/>
  <c r="O49" i="8"/>
  <c r="M49" i="8"/>
  <c r="K49" i="8"/>
  <c r="J49" i="8"/>
  <c r="H49" i="8"/>
  <c r="F49" i="8"/>
  <c r="BM48" i="8"/>
  <c r="BK48" i="8"/>
  <c r="BI48" i="8"/>
  <c r="BH48" i="8"/>
  <c r="BF48" i="8"/>
  <c r="BD48" i="8"/>
  <c r="BC48" i="8"/>
  <c r="BA48" i="8"/>
  <c r="AY48" i="8"/>
  <c r="AX48" i="8"/>
  <c r="AV48" i="8"/>
  <c r="AT48" i="8"/>
  <c r="AS48" i="8"/>
  <c r="AQ48" i="8"/>
  <c r="AO48" i="8"/>
  <c r="AN48" i="8"/>
  <c r="AL48" i="8"/>
  <c r="AJ48" i="8"/>
  <c r="AI48" i="8"/>
  <c r="AG48" i="8"/>
  <c r="AE48" i="8"/>
  <c r="AD48" i="8"/>
  <c r="AB48" i="8"/>
  <c r="Z48" i="8"/>
  <c r="Y48" i="8"/>
  <c r="W48" i="8"/>
  <c r="U48" i="8"/>
  <c r="T48" i="8"/>
  <c r="R48" i="8"/>
  <c r="P48" i="8"/>
  <c r="O48" i="8"/>
  <c r="M48" i="8"/>
  <c r="K48" i="8"/>
  <c r="J48" i="8"/>
  <c r="H48" i="8"/>
  <c r="F48" i="8"/>
  <c r="BM47" i="8"/>
  <c r="BK47" i="8"/>
  <c r="BI47" i="8"/>
  <c r="BH47" i="8"/>
  <c r="BF47" i="8"/>
  <c r="BD47" i="8"/>
  <c r="BC47" i="8"/>
  <c r="BA47" i="8"/>
  <c r="AY47" i="8"/>
  <c r="AX47" i="8"/>
  <c r="AV47" i="8"/>
  <c r="AT47" i="8"/>
  <c r="AS47" i="8"/>
  <c r="AQ47" i="8"/>
  <c r="AO47" i="8"/>
  <c r="AN47" i="8"/>
  <c r="AL47" i="8"/>
  <c r="AJ47" i="8"/>
  <c r="AI47" i="8"/>
  <c r="AG47" i="8"/>
  <c r="AE47" i="8"/>
  <c r="AD47" i="8"/>
  <c r="AB47" i="8"/>
  <c r="Z47" i="8"/>
  <c r="Y47" i="8"/>
  <c r="W47" i="8"/>
  <c r="U47" i="8"/>
  <c r="T47" i="8"/>
  <c r="R47" i="8"/>
  <c r="P47" i="8"/>
  <c r="O47" i="8"/>
  <c r="M47" i="8"/>
  <c r="K47" i="8"/>
  <c r="J47" i="8"/>
  <c r="H47" i="8"/>
  <c r="F47" i="8"/>
  <c r="BM46" i="8"/>
  <c r="BK46" i="8"/>
  <c r="BI46" i="8"/>
  <c r="BH46" i="8"/>
  <c r="BF46" i="8"/>
  <c r="BD46" i="8"/>
  <c r="BC46" i="8"/>
  <c r="BA46" i="8"/>
  <c r="AY46" i="8"/>
  <c r="AX46" i="8"/>
  <c r="AV46" i="8"/>
  <c r="AT46" i="8"/>
  <c r="AS46" i="8"/>
  <c r="AQ46" i="8"/>
  <c r="AO46" i="8"/>
  <c r="AN46" i="8"/>
  <c r="AL46" i="8"/>
  <c r="AJ46" i="8"/>
  <c r="AI46" i="8"/>
  <c r="AG46" i="8"/>
  <c r="AE46" i="8"/>
  <c r="AD46" i="8"/>
  <c r="AB46" i="8"/>
  <c r="Z46" i="8"/>
  <c r="Y46" i="8"/>
  <c r="W46" i="8"/>
  <c r="U46" i="8"/>
  <c r="T46" i="8"/>
  <c r="R46" i="8"/>
  <c r="P46" i="8"/>
  <c r="O46" i="8"/>
  <c r="M46" i="8"/>
  <c r="K46" i="8"/>
  <c r="J46" i="8"/>
  <c r="H46" i="8"/>
  <c r="F46" i="8"/>
  <c r="BM45" i="8"/>
  <c r="BK45" i="8"/>
  <c r="BI45" i="8"/>
  <c r="BH45" i="8"/>
  <c r="BF45" i="8"/>
  <c r="BD45" i="8"/>
  <c r="BC45" i="8"/>
  <c r="BA45" i="8"/>
  <c r="AY45" i="8"/>
  <c r="AX45" i="8"/>
  <c r="AV45" i="8"/>
  <c r="AT45" i="8"/>
  <c r="AS45" i="8"/>
  <c r="AQ45" i="8"/>
  <c r="AO45" i="8"/>
  <c r="AN45" i="8"/>
  <c r="AL45" i="8"/>
  <c r="AJ45" i="8"/>
  <c r="AI45" i="8"/>
  <c r="AG45" i="8"/>
  <c r="AE45" i="8"/>
  <c r="AD45" i="8"/>
  <c r="AB45" i="8"/>
  <c r="Z45" i="8"/>
  <c r="Y45" i="8"/>
  <c r="W45" i="8"/>
  <c r="U45" i="8"/>
  <c r="T45" i="8"/>
  <c r="R45" i="8"/>
  <c r="P45" i="8"/>
  <c r="O45" i="8"/>
  <c r="M45" i="8"/>
  <c r="K45" i="8"/>
  <c r="J45" i="8"/>
  <c r="H45" i="8"/>
  <c r="F45" i="8"/>
  <c r="BM44" i="8"/>
  <c r="BK44" i="8"/>
  <c r="BI44" i="8"/>
  <c r="BH44" i="8"/>
  <c r="BF44" i="8"/>
  <c r="BD44" i="8"/>
  <c r="BC44" i="8"/>
  <c r="BA44" i="8"/>
  <c r="AY44" i="8"/>
  <c r="AX44" i="8"/>
  <c r="AV44" i="8"/>
  <c r="AT44" i="8"/>
  <c r="AS44" i="8"/>
  <c r="AQ44" i="8"/>
  <c r="AO44" i="8"/>
  <c r="AN44" i="8"/>
  <c r="AL44" i="8"/>
  <c r="AJ44" i="8"/>
  <c r="AI44" i="8"/>
  <c r="AG44" i="8"/>
  <c r="AE44" i="8"/>
  <c r="AD44" i="8"/>
  <c r="AB44" i="8"/>
  <c r="Z44" i="8"/>
  <c r="Y44" i="8"/>
  <c r="W44" i="8"/>
  <c r="U44" i="8"/>
  <c r="T44" i="8"/>
  <c r="R44" i="8"/>
  <c r="P44" i="8"/>
  <c r="O44" i="8"/>
  <c r="M44" i="8"/>
  <c r="K44" i="8"/>
  <c r="J44" i="8"/>
  <c r="H44" i="8"/>
  <c r="F44" i="8"/>
  <c r="BM43" i="8"/>
  <c r="BK43" i="8"/>
  <c r="BI43" i="8"/>
  <c r="BH43" i="8"/>
  <c r="BF43" i="8"/>
  <c r="BD43" i="8"/>
  <c r="BC43" i="8"/>
  <c r="BA43" i="8"/>
  <c r="AY43" i="8"/>
  <c r="AX43" i="8"/>
  <c r="AV43" i="8"/>
  <c r="AT43" i="8"/>
  <c r="AS43" i="8"/>
  <c r="AQ43" i="8"/>
  <c r="AO43" i="8"/>
  <c r="AN43" i="8"/>
  <c r="AL43" i="8"/>
  <c r="AJ43" i="8"/>
  <c r="AI43" i="8"/>
  <c r="AG43" i="8"/>
  <c r="AE43" i="8"/>
  <c r="AD43" i="8"/>
  <c r="AB43" i="8"/>
  <c r="Z43" i="8"/>
  <c r="Y43" i="8"/>
  <c r="W43" i="8"/>
  <c r="U43" i="8"/>
  <c r="T43" i="8"/>
  <c r="R43" i="8"/>
  <c r="P43" i="8"/>
  <c r="O43" i="8"/>
  <c r="M43" i="8"/>
  <c r="K43" i="8"/>
  <c r="J43" i="8"/>
  <c r="H43" i="8"/>
  <c r="F43" i="8"/>
  <c r="BM42" i="8"/>
  <c r="BK42" i="8"/>
  <c r="BI42" i="8"/>
  <c r="BH42" i="8"/>
  <c r="BF42" i="8"/>
  <c r="BD42" i="8"/>
  <c r="BC42" i="8"/>
  <c r="BA42" i="8"/>
  <c r="AY42" i="8"/>
  <c r="AX42" i="8"/>
  <c r="AV42" i="8"/>
  <c r="AT42" i="8"/>
  <c r="AS42" i="8"/>
  <c r="AQ42" i="8"/>
  <c r="AO42" i="8"/>
  <c r="AN42" i="8"/>
  <c r="AL42" i="8"/>
  <c r="AJ42" i="8"/>
  <c r="AI42" i="8"/>
  <c r="AG42" i="8"/>
  <c r="AE42" i="8"/>
  <c r="AD42" i="8"/>
  <c r="AB42" i="8"/>
  <c r="Z42" i="8"/>
  <c r="Y42" i="8"/>
  <c r="W42" i="8"/>
  <c r="U42" i="8"/>
  <c r="T42" i="8"/>
  <c r="R42" i="8"/>
  <c r="P42" i="8"/>
  <c r="O42" i="8"/>
  <c r="M42" i="8"/>
  <c r="K42" i="8"/>
  <c r="J42" i="8"/>
  <c r="H42" i="8"/>
  <c r="F42" i="8"/>
  <c r="BM41" i="8"/>
  <c r="BK41" i="8"/>
  <c r="BI41" i="8"/>
  <c r="BH41" i="8"/>
  <c r="BF41" i="8"/>
  <c r="BD41" i="8"/>
  <c r="BC41" i="8"/>
  <c r="BA41" i="8"/>
  <c r="AY41" i="8"/>
  <c r="AX41" i="8"/>
  <c r="AV41" i="8"/>
  <c r="AT41" i="8"/>
  <c r="AS41" i="8"/>
  <c r="AQ41" i="8"/>
  <c r="AO41" i="8"/>
  <c r="AN41" i="8"/>
  <c r="AL41" i="8"/>
  <c r="AJ41" i="8"/>
  <c r="AI41" i="8"/>
  <c r="AG41" i="8"/>
  <c r="AE41" i="8"/>
  <c r="AD41" i="8"/>
  <c r="AB41" i="8"/>
  <c r="Z41" i="8"/>
  <c r="Y41" i="8"/>
  <c r="W41" i="8"/>
  <c r="U41" i="8"/>
  <c r="T41" i="8"/>
  <c r="R41" i="8"/>
  <c r="P41" i="8"/>
  <c r="O41" i="8"/>
  <c r="M41" i="8"/>
  <c r="K41" i="8"/>
  <c r="J41" i="8"/>
  <c r="H41" i="8"/>
  <c r="F41" i="8"/>
  <c r="BM40" i="8"/>
  <c r="BK40" i="8"/>
  <c r="BI40" i="8"/>
  <c r="BH40" i="8"/>
  <c r="BF40" i="8"/>
  <c r="BD40" i="8"/>
  <c r="BC40" i="8"/>
  <c r="BA40" i="8"/>
  <c r="AY40" i="8"/>
  <c r="AX40" i="8"/>
  <c r="AV40" i="8"/>
  <c r="AT40" i="8"/>
  <c r="AS40" i="8"/>
  <c r="AQ40" i="8"/>
  <c r="AO40" i="8"/>
  <c r="AN40" i="8"/>
  <c r="AL40" i="8"/>
  <c r="AJ40" i="8"/>
  <c r="AI40" i="8"/>
  <c r="AG40" i="8"/>
  <c r="AE40" i="8"/>
  <c r="AD40" i="8"/>
  <c r="AB40" i="8"/>
  <c r="Z40" i="8"/>
  <c r="Y40" i="8"/>
  <c r="W40" i="8"/>
  <c r="U40" i="8"/>
  <c r="T40" i="8"/>
  <c r="R40" i="8"/>
  <c r="P40" i="8"/>
  <c r="O40" i="8"/>
  <c r="M40" i="8"/>
  <c r="K40" i="8"/>
  <c r="J40" i="8"/>
  <c r="H40" i="8"/>
  <c r="F40" i="8"/>
  <c r="BM39" i="8"/>
  <c r="BK39" i="8"/>
  <c r="BI39" i="8"/>
  <c r="BH39" i="8"/>
  <c r="BF39" i="8"/>
  <c r="BD39" i="8"/>
  <c r="BC39" i="8"/>
  <c r="BA39" i="8"/>
  <c r="AY39" i="8"/>
  <c r="AX39" i="8"/>
  <c r="AV39" i="8"/>
  <c r="AT39" i="8"/>
  <c r="AS39" i="8"/>
  <c r="AQ39" i="8"/>
  <c r="AO39" i="8"/>
  <c r="AN39" i="8"/>
  <c r="AL39" i="8"/>
  <c r="AJ39" i="8"/>
  <c r="AI39" i="8"/>
  <c r="AG39" i="8"/>
  <c r="AE39" i="8"/>
  <c r="AD39" i="8"/>
  <c r="AB39" i="8"/>
  <c r="Z39" i="8"/>
  <c r="Y39" i="8"/>
  <c r="W39" i="8"/>
  <c r="U39" i="8"/>
  <c r="T39" i="8"/>
  <c r="R39" i="8"/>
  <c r="P39" i="8"/>
  <c r="O39" i="8"/>
  <c r="M39" i="8"/>
  <c r="K39" i="8"/>
  <c r="J39" i="8"/>
  <c r="H39" i="8"/>
  <c r="F39" i="8"/>
  <c r="BM38" i="8"/>
  <c r="BK38" i="8"/>
  <c r="BI38" i="8"/>
  <c r="BH38" i="8"/>
  <c r="BF38" i="8"/>
  <c r="BD38" i="8"/>
  <c r="BC38" i="8"/>
  <c r="BA38" i="8"/>
  <c r="AY38" i="8"/>
  <c r="AX38" i="8"/>
  <c r="AV38" i="8"/>
  <c r="AT38" i="8"/>
  <c r="AS38" i="8"/>
  <c r="AQ38" i="8"/>
  <c r="AO38" i="8"/>
  <c r="AN38" i="8"/>
  <c r="AL38" i="8"/>
  <c r="AJ38" i="8"/>
  <c r="AI38" i="8"/>
  <c r="AG38" i="8"/>
  <c r="AE38" i="8"/>
  <c r="AD38" i="8"/>
  <c r="AB38" i="8"/>
  <c r="Z38" i="8"/>
  <c r="Y38" i="8"/>
  <c r="W38" i="8"/>
  <c r="U38" i="8"/>
  <c r="T38" i="8"/>
  <c r="R38" i="8"/>
  <c r="P38" i="8"/>
  <c r="O38" i="8"/>
  <c r="M38" i="8"/>
  <c r="K38" i="8"/>
  <c r="J38" i="8"/>
  <c r="H38" i="8"/>
  <c r="F38" i="8"/>
  <c r="BM37" i="8"/>
  <c r="BK37" i="8"/>
  <c r="BI37" i="8"/>
  <c r="BH37" i="8"/>
  <c r="BF37" i="8"/>
  <c r="BD37" i="8"/>
  <c r="BC37" i="8"/>
  <c r="BA37" i="8"/>
  <c r="AY37" i="8"/>
  <c r="AX37" i="8"/>
  <c r="AV37" i="8"/>
  <c r="AT37" i="8"/>
  <c r="AS37" i="8"/>
  <c r="AQ37" i="8"/>
  <c r="AO37" i="8"/>
  <c r="AN37" i="8"/>
  <c r="AL37" i="8"/>
  <c r="AJ37" i="8"/>
  <c r="AI37" i="8"/>
  <c r="AG37" i="8"/>
  <c r="AE37" i="8"/>
  <c r="AD37" i="8"/>
  <c r="AB37" i="8"/>
  <c r="Z37" i="8"/>
  <c r="Y37" i="8"/>
  <c r="W37" i="8"/>
  <c r="U37" i="8"/>
  <c r="T37" i="8"/>
  <c r="R37" i="8"/>
  <c r="P37" i="8"/>
  <c r="O37" i="8"/>
  <c r="M37" i="8"/>
  <c r="K37" i="8"/>
  <c r="J37" i="8"/>
  <c r="H37" i="8"/>
  <c r="F37" i="8"/>
  <c r="BM36" i="8"/>
  <c r="BK36" i="8"/>
  <c r="BI36" i="8"/>
  <c r="BH36" i="8"/>
  <c r="BF36" i="8"/>
  <c r="BD36" i="8"/>
  <c r="BC36" i="8"/>
  <c r="BA36" i="8"/>
  <c r="AY36" i="8"/>
  <c r="AX36" i="8"/>
  <c r="AV36" i="8"/>
  <c r="AT36" i="8"/>
  <c r="AS36" i="8"/>
  <c r="AQ36" i="8"/>
  <c r="AO36" i="8"/>
  <c r="AN36" i="8"/>
  <c r="AL36" i="8"/>
  <c r="AJ36" i="8"/>
  <c r="AI36" i="8"/>
  <c r="AG36" i="8"/>
  <c r="AE36" i="8"/>
  <c r="AD36" i="8"/>
  <c r="AB36" i="8"/>
  <c r="Z36" i="8"/>
  <c r="Y36" i="8"/>
  <c r="W36" i="8"/>
  <c r="U36" i="8"/>
  <c r="T36" i="8"/>
  <c r="R36" i="8"/>
  <c r="P36" i="8"/>
  <c r="O36" i="8"/>
  <c r="M36" i="8"/>
  <c r="K36" i="8"/>
  <c r="J36" i="8"/>
  <c r="H36" i="8"/>
  <c r="F36" i="8"/>
  <c r="BM35" i="8"/>
  <c r="BK35" i="8"/>
  <c r="BI35" i="8"/>
  <c r="BH35" i="8"/>
  <c r="BF35" i="8"/>
  <c r="BD35" i="8"/>
  <c r="BC35" i="8"/>
  <c r="BA35" i="8"/>
  <c r="AY35" i="8"/>
  <c r="AX35" i="8"/>
  <c r="AV35" i="8"/>
  <c r="AT35" i="8"/>
  <c r="AS35" i="8"/>
  <c r="AQ35" i="8"/>
  <c r="AO35" i="8"/>
  <c r="AN35" i="8"/>
  <c r="AL35" i="8"/>
  <c r="AJ35" i="8"/>
  <c r="AI35" i="8"/>
  <c r="AG35" i="8"/>
  <c r="AE35" i="8"/>
  <c r="AD35" i="8"/>
  <c r="AB35" i="8"/>
  <c r="Z35" i="8"/>
  <c r="Y35" i="8"/>
  <c r="W35" i="8"/>
  <c r="U35" i="8"/>
  <c r="T35" i="8"/>
  <c r="R35" i="8"/>
  <c r="P35" i="8"/>
  <c r="O35" i="8"/>
  <c r="M35" i="8"/>
  <c r="K35" i="8"/>
  <c r="J35" i="8"/>
  <c r="H35" i="8"/>
  <c r="F35" i="8"/>
  <c r="BM34" i="8"/>
  <c r="BK34" i="8"/>
  <c r="BI34" i="8"/>
  <c r="BH34" i="8"/>
  <c r="BF34" i="8"/>
  <c r="BD34" i="8"/>
  <c r="BC34" i="8"/>
  <c r="BA34" i="8"/>
  <c r="AY34" i="8"/>
  <c r="AX34" i="8"/>
  <c r="AV34" i="8"/>
  <c r="AT34" i="8"/>
  <c r="AS34" i="8"/>
  <c r="AQ34" i="8"/>
  <c r="AO34" i="8"/>
  <c r="AN34" i="8"/>
  <c r="AL34" i="8"/>
  <c r="AJ34" i="8"/>
  <c r="AI34" i="8"/>
  <c r="AG34" i="8"/>
  <c r="AE34" i="8"/>
  <c r="AD34" i="8"/>
  <c r="AB34" i="8"/>
  <c r="Z34" i="8"/>
  <c r="Y34" i="8"/>
  <c r="W34" i="8"/>
  <c r="U34" i="8"/>
  <c r="T34" i="8"/>
  <c r="R34" i="8"/>
  <c r="P34" i="8"/>
  <c r="O34" i="8"/>
  <c r="M34" i="8"/>
  <c r="K34" i="8"/>
  <c r="J34" i="8"/>
  <c r="H34" i="8"/>
  <c r="F34" i="8"/>
  <c r="BM33" i="8"/>
  <c r="BK33" i="8"/>
  <c r="BI33" i="8"/>
  <c r="BH33" i="8"/>
  <c r="BF33" i="8"/>
  <c r="BD33" i="8"/>
  <c r="BC33" i="8"/>
  <c r="BA33" i="8"/>
  <c r="AY33" i="8"/>
  <c r="AX33" i="8"/>
  <c r="AV33" i="8"/>
  <c r="AT33" i="8"/>
  <c r="AS33" i="8"/>
  <c r="AQ33" i="8"/>
  <c r="AO33" i="8"/>
  <c r="AN33" i="8"/>
  <c r="AL33" i="8"/>
  <c r="AJ33" i="8"/>
  <c r="AI33" i="8"/>
  <c r="AG33" i="8"/>
  <c r="AE33" i="8"/>
  <c r="AD33" i="8"/>
  <c r="AB33" i="8"/>
  <c r="Z33" i="8"/>
  <c r="Y33" i="8"/>
  <c r="W33" i="8"/>
  <c r="U33" i="8"/>
  <c r="T33" i="8"/>
  <c r="R33" i="8"/>
  <c r="P33" i="8"/>
  <c r="O33" i="8"/>
  <c r="M33" i="8"/>
  <c r="K33" i="8"/>
  <c r="J33" i="8"/>
  <c r="H33" i="8"/>
  <c r="F33" i="8"/>
  <c r="BM32" i="8"/>
  <c r="BK32" i="8"/>
  <c r="BI32" i="8"/>
  <c r="BH32" i="8"/>
  <c r="BF32" i="8"/>
  <c r="BD32" i="8"/>
  <c r="BC32" i="8"/>
  <c r="BA32" i="8"/>
  <c r="AY32" i="8"/>
  <c r="AX32" i="8"/>
  <c r="AV32" i="8"/>
  <c r="AT32" i="8"/>
  <c r="AS32" i="8"/>
  <c r="AQ32" i="8"/>
  <c r="AO32" i="8"/>
  <c r="AN32" i="8"/>
  <c r="AL32" i="8"/>
  <c r="AJ32" i="8"/>
  <c r="AI32" i="8"/>
  <c r="AG32" i="8"/>
  <c r="AE32" i="8"/>
  <c r="AD32" i="8"/>
  <c r="AB32" i="8"/>
  <c r="Z32" i="8"/>
  <c r="Y32" i="8"/>
  <c r="W32" i="8"/>
  <c r="U32" i="8"/>
  <c r="T32" i="8"/>
  <c r="R32" i="8"/>
  <c r="P32" i="8"/>
  <c r="O32" i="8"/>
  <c r="M32" i="8"/>
  <c r="K32" i="8"/>
  <c r="J32" i="8"/>
  <c r="H32" i="8"/>
  <c r="F32" i="8"/>
  <c r="BM31" i="8"/>
  <c r="BK31" i="8"/>
  <c r="BI31" i="8"/>
  <c r="BH31" i="8"/>
  <c r="BF31" i="8"/>
  <c r="BD31" i="8"/>
  <c r="BC31" i="8"/>
  <c r="BA31" i="8"/>
  <c r="AY31" i="8"/>
  <c r="AX31" i="8"/>
  <c r="AV31" i="8"/>
  <c r="AT31" i="8"/>
  <c r="AS31" i="8"/>
  <c r="AQ31" i="8"/>
  <c r="AO31" i="8"/>
  <c r="AN31" i="8"/>
  <c r="AL31" i="8"/>
  <c r="AJ31" i="8"/>
  <c r="AI31" i="8"/>
  <c r="AG31" i="8"/>
  <c r="AE31" i="8"/>
  <c r="AD31" i="8"/>
  <c r="AB31" i="8"/>
  <c r="Z31" i="8"/>
  <c r="Y31" i="8"/>
  <c r="W31" i="8"/>
  <c r="U31" i="8"/>
  <c r="T31" i="8"/>
  <c r="R31" i="8"/>
  <c r="P31" i="8"/>
  <c r="O31" i="8"/>
  <c r="M31" i="8"/>
  <c r="K31" i="8"/>
  <c r="J31" i="8"/>
  <c r="H31" i="8"/>
  <c r="F31" i="8"/>
  <c r="BM30" i="8"/>
  <c r="BK30" i="8"/>
  <c r="BI30" i="8"/>
  <c r="BH30" i="8"/>
  <c r="BF30" i="8"/>
  <c r="BD30" i="8"/>
  <c r="BC30" i="8"/>
  <c r="BA30" i="8"/>
  <c r="AY30" i="8"/>
  <c r="AX30" i="8"/>
  <c r="AV30" i="8"/>
  <c r="AT30" i="8"/>
  <c r="AS30" i="8"/>
  <c r="AQ30" i="8"/>
  <c r="AO30" i="8"/>
  <c r="AN30" i="8"/>
  <c r="AL30" i="8"/>
  <c r="AJ30" i="8"/>
  <c r="AI30" i="8"/>
  <c r="AG30" i="8"/>
  <c r="AE30" i="8"/>
  <c r="AD30" i="8"/>
  <c r="AB30" i="8"/>
  <c r="Z30" i="8"/>
  <c r="Y30" i="8"/>
  <c r="W30" i="8"/>
  <c r="U30" i="8"/>
  <c r="T30" i="8"/>
  <c r="R30" i="8"/>
  <c r="P30" i="8"/>
  <c r="O30" i="8"/>
  <c r="M30" i="8"/>
  <c r="K30" i="8"/>
  <c r="J30" i="8"/>
  <c r="H30" i="8"/>
  <c r="F30" i="8"/>
  <c r="BM29" i="8"/>
  <c r="BK29" i="8"/>
  <c r="BI29" i="8"/>
  <c r="BH29" i="8"/>
  <c r="BF29" i="8"/>
  <c r="BD29" i="8"/>
  <c r="BC29" i="8"/>
  <c r="BA29" i="8"/>
  <c r="AY29" i="8"/>
  <c r="AX29" i="8"/>
  <c r="AV29" i="8"/>
  <c r="AT29" i="8"/>
  <c r="AS29" i="8"/>
  <c r="AQ29" i="8"/>
  <c r="AO29" i="8"/>
  <c r="AN29" i="8"/>
  <c r="AL29" i="8"/>
  <c r="AJ29" i="8"/>
  <c r="AI29" i="8"/>
  <c r="AG29" i="8"/>
  <c r="AE29" i="8"/>
  <c r="AD29" i="8"/>
  <c r="AB29" i="8"/>
  <c r="Z29" i="8"/>
  <c r="Y29" i="8"/>
  <c r="W29" i="8"/>
  <c r="U29" i="8"/>
  <c r="T29" i="8"/>
  <c r="R29" i="8"/>
  <c r="P29" i="8"/>
  <c r="O29" i="8"/>
  <c r="M29" i="8"/>
  <c r="K29" i="8"/>
  <c r="J29" i="8"/>
  <c r="H29" i="8"/>
  <c r="F29" i="8"/>
  <c r="BM28" i="8"/>
  <c r="BK28" i="8"/>
  <c r="BI28" i="8"/>
  <c r="BH28" i="8"/>
  <c r="BF28" i="8"/>
  <c r="BD28" i="8"/>
  <c r="BC28" i="8"/>
  <c r="BA28" i="8"/>
  <c r="AY28" i="8"/>
  <c r="AX28" i="8"/>
  <c r="AV28" i="8"/>
  <c r="AT28" i="8"/>
  <c r="AS28" i="8"/>
  <c r="AQ28" i="8"/>
  <c r="AO28" i="8"/>
  <c r="AN28" i="8"/>
  <c r="AL28" i="8"/>
  <c r="AJ28" i="8"/>
  <c r="AI28" i="8"/>
  <c r="AG28" i="8"/>
  <c r="AE28" i="8"/>
  <c r="AD28" i="8"/>
  <c r="AB28" i="8"/>
  <c r="Z28" i="8"/>
  <c r="Y28" i="8"/>
  <c r="W28" i="8"/>
  <c r="U28" i="8"/>
  <c r="T28" i="8"/>
  <c r="R28" i="8"/>
  <c r="P28" i="8"/>
  <c r="O28" i="8"/>
  <c r="M28" i="8"/>
  <c r="K28" i="8"/>
  <c r="J28" i="8"/>
  <c r="H28" i="8"/>
  <c r="F28" i="8"/>
  <c r="BM27" i="8"/>
  <c r="BK27" i="8"/>
  <c r="BI27" i="8"/>
  <c r="BH27" i="8"/>
  <c r="BF27" i="8"/>
  <c r="BD27" i="8"/>
  <c r="BC27" i="8"/>
  <c r="BA27" i="8"/>
  <c r="AY27" i="8"/>
  <c r="AX27" i="8"/>
  <c r="AV27" i="8"/>
  <c r="AT27" i="8"/>
  <c r="AS27" i="8"/>
  <c r="AQ27" i="8"/>
  <c r="AO27" i="8"/>
  <c r="AN27" i="8"/>
  <c r="AL27" i="8"/>
  <c r="AJ27" i="8"/>
  <c r="AI27" i="8"/>
  <c r="AG27" i="8"/>
  <c r="AE27" i="8"/>
  <c r="AD27" i="8"/>
  <c r="AB27" i="8"/>
  <c r="Z27" i="8"/>
  <c r="Y27" i="8"/>
  <c r="W27" i="8"/>
  <c r="U27" i="8"/>
  <c r="T27" i="8"/>
  <c r="R27" i="8"/>
  <c r="P27" i="8"/>
  <c r="O27" i="8"/>
  <c r="M27" i="8"/>
  <c r="K27" i="8"/>
  <c r="J27" i="8"/>
  <c r="H27" i="8"/>
  <c r="F27" i="8"/>
  <c r="BM26" i="8"/>
  <c r="BK26" i="8"/>
  <c r="BI26" i="8"/>
  <c r="BH26" i="8"/>
  <c r="BF26" i="8"/>
  <c r="BD26" i="8"/>
  <c r="BC26" i="8"/>
  <c r="BA26" i="8"/>
  <c r="AY26" i="8"/>
  <c r="AX26" i="8"/>
  <c r="AV26" i="8"/>
  <c r="AT26" i="8"/>
  <c r="AS26" i="8"/>
  <c r="AQ26" i="8"/>
  <c r="AO26" i="8"/>
  <c r="AN26" i="8"/>
  <c r="AL26" i="8"/>
  <c r="AJ26" i="8"/>
  <c r="AI26" i="8"/>
  <c r="AG26" i="8"/>
  <c r="AE26" i="8"/>
  <c r="AD26" i="8"/>
  <c r="AB26" i="8"/>
  <c r="Z26" i="8"/>
  <c r="Y26" i="8"/>
  <c r="W26" i="8"/>
  <c r="U26" i="8"/>
  <c r="T26" i="8"/>
  <c r="R26" i="8"/>
  <c r="P26" i="8"/>
  <c r="O26" i="8"/>
  <c r="M26" i="8"/>
  <c r="K26" i="8"/>
  <c r="J26" i="8"/>
  <c r="H26" i="8"/>
  <c r="F26" i="8"/>
  <c r="BM25" i="8"/>
  <c r="BK25" i="8"/>
  <c r="BI25" i="8"/>
  <c r="BH25" i="8"/>
  <c r="BF25" i="8"/>
  <c r="BD25" i="8"/>
  <c r="BC25" i="8"/>
  <c r="BA25" i="8"/>
  <c r="AY25" i="8"/>
  <c r="AX25" i="8"/>
  <c r="AV25" i="8"/>
  <c r="AT25" i="8"/>
  <c r="AS25" i="8"/>
  <c r="AQ25" i="8"/>
  <c r="AO25" i="8"/>
  <c r="AN25" i="8"/>
  <c r="AL25" i="8"/>
  <c r="AJ25" i="8"/>
  <c r="AI25" i="8"/>
  <c r="AG25" i="8"/>
  <c r="AE25" i="8"/>
  <c r="AD25" i="8"/>
  <c r="AB25" i="8"/>
  <c r="Z25" i="8"/>
  <c r="Y25" i="8"/>
  <c r="W25" i="8"/>
  <c r="U25" i="8"/>
  <c r="T25" i="8"/>
  <c r="R25" i="8"/>
  <c r="P25" i="8"/>
  <c r="O25" i="8"/>
  <c r="M25" i="8"/>
  <c r="K25" i="8"/>
  <c r="J25" i="8"/>
  <c r="H25" i="8"/>
  <c r="F25" i="8"/>
  <c r="BM24" i="8"/>
  <c r="BK24" i="8"/>
  <c r="BI24" i="8"/>
  <c r="BH24" i="8"/>
  <c r="BF24" i="8"/>
  <c r="BD24" i="8"/>
  <c r="BC24" i="8"/>
  <c r="BA24" i="8"/>
  <c r="AY24" i="8"/>
  <c r="AX24" i="8"/>
  <c r="AV24" i="8"/>
  <c r="AT24" i="8"/>
  <c r="AS24" i="8"/>
  <c r="AQ24" i="8"/>
  <c r="AO24" i="8"/>
  <c r="AN24" i="8"/>
  <c r="AL24" i="8"/>
  <c r="AJ24" i="8"/>
  <c r="AI24" i="8"/>
  <c r="AG24" i="8"/>
  <c r="AE24" i="8"/>
  <c r="AD24" i="8"/>
  <c r="AB24" i="8"/>
  <c r="Z24" i="8"/>
  <c r="Y24" i="8"/>
  <c r="W24" i="8"/>
  <c r="U24" i="8"/>
  <c r="T24" i="8"/>
  <c r="R24" i="8"/>
  <c r="P24" i="8"/>
  <c r="O24" i="8"/>
  <c r="M24" i="8"/>
  <c r="K24" i="8"/>
  <c r="J24" i="8"/>
  <c r="H24" i="8"/>
  <c r="F24" i="8"/>
  <c r="BM23" i="8"/>
  <c r="BK23" i="8"/>
  <c r="BI23" i="8"/>
  <c r="BH23" i="8"/>
  <c r="BF23" i="8"/>
  <c r="BD23" i="8"/>
  <c r="BC23" i="8"/>
  <c r="BA23" i="8"/>
  <c r="AY23" i="8"/>
  <c r="AX23" i="8"/>
  <c r="AV23" i="8"/>
  <c r="AT23" i="8"/>
  <c r="AS23" i="8"/>
  <c r="AQ23" i="8"/>
  <c r="AO23" i="8"/>
  <c r="AN23" i="8"/>
  <c r="AL23" i="8"/>
  <c r="AJ23" i="8"/>
  <c r="AI23" i="8"/>
  <c r="AG23" i="8"/>
  <c r="AE23" i="8"/>
  <c r="AD23" i="8"/>
  <c r="AB23" i="8"/>
  <c r="Z23" i="8"/>
  <c r="Y23" i="8"/>
  <c r="W23" i="8"/>
  <c r="U23" i="8"/>
  <c r="T23" i="8"/>
  <c r="R23" i="8"/>
  <c r="P23" i="8"/>
  <c r="O23" i="8"/>
  <c r="M23" i="8"/>
  <c r="K23" i="8"/>
  <c r="J23" i="8"/>
  <c r="H23" i="8"/>
  <c r="F23" i="8"/>
  <c r="BM22" i="8"/>
  <c r="BK22" i="8"/>
  <c r="BI22" i="8"/>
  <c r="BH22" i="8"/>
  <c r="BF22" i="8"/>
  <c r="BD22" i="8"/>
  <c r="BC22" i="8"/>
  <c r="BA22" i="8"/>
  <c r="AY22" i="8"/>
  <c r="AX22" i="8"/>
  <c r="AV22" i="8"/>
  <c r="AT22" i="8"/>
  <c r="AS22" i="8"/>
  <c r="AQ22" i="8"/>
  <c r="AO22" i="8"/>
  <c r="AN22" i="8"/>
  <c r="AL22" i="8"/>
  <c r="AJ22" i="8"/>
  <c r="AI22" i="8"/>
  <c r="AG22" i="8"/>
  <c r="AE22" i="8"/>
  <c r="AD22" i="8"/>
  <c r="AB22" i="8"/>
  <c r="Z22" i="8"/>
  <c r="Y22" i="8"/>
  <c r="W22" i="8"/>
  <c r="U22" i="8"/>
  <c r="T22" i="8"/>
  <c r="R22" i="8"/>
  <c r="P22" i="8"/>
  <c r="O22" i="8"/>
  <c r="M22" i="8"/>
  <c r="K22" i="8"/>
  <c r="J22" i="8"/>
  <c r="H22" i="8"/>
  <c r="F22" i="8"/>
  <c r="BM21" i="8"/>
  <c r="BK21" i="8"/>
  <c r="BI21" i="8"/>
  <c r="BH21" i="8"/>
  <c r="BF21" i="8"/>
  <c r="BD21" i="8"/>
  <c r="BC21" i="8"/>
  <c r="BA21" i="8"/>
  <c r="AY21" i="8"/>
  <c r="AX21" i="8"/>
  <c r="AV21" i="8"/>
  <c r="AT21" i="8"/>
  <c r="AS21" i="8"/>
  <c r="AQ21" i="8"/>
  <c r="AO21" i="8"/>
  <c r="AN21" i="8"/>
  <c r="AL21" i="8"/>
  <c r="AJ21" i="8"/>
  <c r="AI21" i="8"/>
  <c r="AG21" i="8"/>
  <c r="AE21" i="8"/>
  <c r="AD21" i="8"/>
  <c r="AB21" i="8"/>
  <c r="Z21" i="8"/>
  <c r="Y21" i="8"/>
  <c r="W21" i="8"/>
  <c r="U21" i="8"/>
  <c r="T21" i="8"/>
  <c r="R21" i="8"/>
  <c r="P21" i="8"/>
  <c r="O21" i="8"/>
  <c r="M21" i="8"/>
  <c r="K21" i="8"/>
  <c r="J21" i="8"/>
  <c r="H21" i="8"/>
  <c r="F21" i="8"/>
  <c r="BM20" i="8"/>
  <c r="BK20" i="8"/>
  <c r="BI20" i="8"/>
  <c r="BH20" i="8"/>
  <c r="BF20" i="8"/>
  <c r="BD20" i="8"/>
  <c r="BC20" i="8"/>
  <c r="BA20" i="8"/>
  <c r="AY20" i="8"/>
  <c r="AX20" i="8"/>
  <c r="AV20" i="8"/>
  <c r="AT20" i="8"/>
  <c r="AS20" i="8"/>
  <c r="AQ20" i="8"/>
  <c r="AO20" i="8"/>
  <c r="AN20" i="8"/>
  <c r="AL20" i="8"/>
  <c r="AJ20" i="8"/>
  <c r="AI20" i="8"/>
  <c r="AG20" i="8"/>
  <c r="AE20" i="8"/>
  <c r="AD20" i="8"/>
  <c r="AB20" i="8"/>
  <c r="Z20" i="8"/>
  <c r="Y20" i="8"/>
  <c r="W20" i="8"/>
  <c r="U20" i="8"/>
  <c r="T20" i="8"/>
  <c r="R20" i="8"/>
  <c r="P20" i="8"/>
  <c r="O20" i="8"/>
  <c r="M20" i="8"/>
  <c r="K20" i="8"/>
  <c r="J20" i="8"/>
  <c r="H20" i="8"/>
  <c r="F20" i="8"/>
  <c r="BM19" i="8"/>
  <c r="BK19" i="8"/>
  <c r="BI19" i="8"/>
  <c r="BH19" i="8"/>
  <c r="BF19" i="8"/>
  <c r="BD19" i="8"/>
  <c r="BC19" i="8"/>
  <c r="BA19" i="8"/>
  <c r="AY19" i="8"/>
  <c r="AX19" i="8"/>
  <c r="AV19" i="8"/>
  <c r="AT19" i="8"/>
  <c r="AS19" i="8"/>
  <c r="AQ19" i="8"/>
  <c r="AO19" i="8"/>
  <c r="AN19" i="8"/>
  <c r="AL19" i="8"/>
  <c r="AJ19" i="8"/>
  <c r="AI19" i="8"/>
  <c r="AG19" i="8"/>
  <c r="AE19" i="8"/>
  <c r="AD19" i="8"/>
  <c r="AB19" i="8"/>
  <c r="Z19" i="8"/>
  <c r="Y19" i="8"/>
  <c r="W19" i="8"/>
  <c r="U19" i="8"/>
  <c r="T19" i="8"/>
  <c r="R19" i="8"/>
  <c r="P19" i="8"/>
  <c r="O19" i="8"/>
  <c r="M19" i="8"/>
  <c r="K19" i="8"/>
  <c r="J19" i="8"/>
  <c r="H19" i="8"/>
  <c r="F19" i="8"/>
  <c r="BM18" i="8"/>
  <c r="BK18" i="8"/>
  <c r="BI18" i="8"/>
  <c r="BH18" i="8"/>
  <c r="BF18" i="8"/>
  <c r="BD18" i="8"/>
  <c r="BC18" i="8"/>
  <c r="BA18" i="8"/>
  <c r="AY18" i="8"/>
  <c r="AX18" i="8"/>
  <c r="AV18" i="8"/>
  <c r="AT18" i="8"/>
  <c r="AS18" i="8"/>
  <c r="AQ18" i="8"/>
  <c r="AO18" i="8"/>
  <c r="AN18" i="8"/>
  <c r="AL18" i="8"/>
  <c r="AJ18" i="8"/>
  <c r="AI18" i="8"/>
  <c r="AG18" i="8"/>
  <c r="AE18" i="8"/>
  <c r="AD18" i="8"/>
  <c r="AB18" i="8"/>
  <c r="Z18" i="8"/>
  <c r="Y18" i="8"/>
  <c r="W18" i="8"/>
  <c r="U18" i="8"/>
  <c r="T18" i="8"/>
  <c r="R18" i="8"/>
  <c r="P18" i="8"/>
  <c r="O18" i="8"/>
  <c r="M18" i="8"/>
  <c r="K18" i="8"/>
  <c r="J18" i="8"/>
  <c r="H18" i="8"/>
  <c r="F18" i="8"/>
  <c r="BM17" i="8"/>
  <c r="BK17" i="8"/>
  <c r="BI17" i="8"/>
  <c r="BH17" i="8"/>
  <c r="BF17" i="8"/>
  <c r="BD17" i="8"/>
  <c r="BC17" i="8"/>
  <c r="BA17" i="8"/>
  <c r="AY17" i="8"/>
  <c r="AX17" i="8"/>
  <c r="AV17" i="8"/>
  <c r="AT17" i="8"/>
  <c r="AS17" i="8"/>
  <c r="AQ17" i="8"/>
  <c r="AO17" i="8"/>
  <c r="AN17" i="8"/>
  <c r="AL17" i="8"/>
  <c r="AJ17" i="8"/>
  <c r="AI17" i="8"/>
  <c r="AG17" i="8"/>
  <c r="AE17" i="8"/>
  <c r="AD17" i="8"/>
  <c r="AB17" i="8"/>
  <c r="Z17" i="8"/>
  <c r="Y17" i="8"/>
  <c r="W17" i="8"/>
  <c r="U17" i="8"/>
  <c r="T17" i="8"/>
  <c r="R17" i="8"/>
  <c r="P17" i="8"/>
  <c r="O17" i="8"/>
  <c r="M17" i="8"/>
  <c r="K17" i="8"/>
  <c r="J17" i="8"/>
  <c r="H17" i="8"/>
  <c r="F17" i="8"/>
  <c r="BM16" i="8"/>
  <c r="BK16" i="8"/>
  <c r="BI16" i="8"/>
  <c r="BH16" i="8"/>
  <c r="BF16" i="8"/>
  <c r="BD16" i="8"/>
  <c r="BC16" i="8"/>
  <c r="BA16" i="8"/>
  <c r="AY16" i="8"/>
  <c r="AX16" i="8"/>
  <c r="AV16" i="8"/>
  <c r="AT16" i="8"/>
  <c r="AS16" i="8"/>
  <c r="AQ16" i="8"/>
  <c r="AO16" i="8"/>
  <c r="AN16" i="8"/>
  <c r="AL16" i="8"/>
  <c r="AJ16" i="8"/>
  <c r="AI16" i="8"/>
  <c r="AG16" i="8"/>
  <c r="AE16" i="8"/>
  <c r="AD16" i="8"/>
  <c r="AB16" i="8"/>
  <c r="Z16" i="8"/>
  <c r="Y16" i="8"/>
  <c r="W16" i="8"/>
  <c r="U16" i="8"/>
  <c r="T16" i="8"/>
  <c r="R16" i="8"/>
  <c r="P16" i="8"/>
  <c r="O16" i="8"/>
  <c r="M16" i="8"/>
  <c r="K16" i="8"/>
  <c r="J16" i="8"/>
  <c r="H16" i="8"/>
  <c r="F16" i="8"/>
  <c r="BM15" i="8"/>
  <c r="BK15" i="8"/>
  <c r="BI15" i="8"/>
  <c r="BH15" i="8"/>
  <c r="BF15" i="8"/>
  <c r="BD15" i="8"/>
  <c r="BC15" i="8"/>
  <c r="BA15" i="8"/>
  <c r="AY15" i="8"/>
  <c r="AX15" i="8"/>
  <c r="AV15" i="8"/>
  <c r="AT15" i="8"/>
  <c r="AS15" i="8"/>
  <c r="AQ15" i="8"/>
  <c r="AO15" i="8"/>
  <c r="AN15" i="8"/>
  <c r="AL15" i="8"/>
  <c r="AJ15" i="8"/>
  <c r="AI15" i="8"/>
  <c r="AG15" i="8"/>
  <c r="AE15" i="8"/>
  <c r="AD15" i="8"/>
  <c r="AB15" i="8"/>
  <c r="Z15" i="8"/>
  <c r="Y15" i="8"/>
  <c r="W15" i="8"/>
  <c r="U15" i="8"/>
  <c r="T15" i="8"/>
  <c r="R15" i="8"/>
  <c r="P15" i="8"/>
  <c r="O15" i="8"/>
  <c r="M15" i="8"/>
  <c r="K15" i="8"/>
  <c r="J15" i="8"/>
  <c r="H15" i="8"/>
  <c r="F15" i="8"/>
  <c r="BM14" i="8"/>
  <c r="BK14" i="8"/>
  <c r="BI14" i="8"/>
  <c r="BH14" i="8"/>
  <c r="BF14" i="8"/>
  <c r="BD14" i="8"/>
  <c r="BC14" i="8"/>
  <c r="BA14" i="8"/>
  <c r="AY14" i="8"/>
  <c r="AX14" i="8"/>
  <c r="AV14" i="8"/>
  <c r="AT14" i="8"/>
  <c r="AS14" i="8"/>
  <c r="AQ14" i="8"/>
  <c r="AO14" i="8"/>
  <c r="AN14" i="8"/>
  <c r="AL14" i="8"/>
  <c r="AJ14" i="8"/>
  <c r="AI14" i="8"/>
  <c r="AG14" i="8"/>
  <c r="AE14" i="8"/>
  <c r="AD14" i="8"/>
  <c r="AB14" i="8"/>
  <c r="Z14" i="8"/>
  <c r="Y14" i="8"/>
  <c r="W14" i="8"/>
  <c r="U14" i="8"/>
  <c r="T14" i="8"/>
  <c r="R14" i="8"/>
  <c r="P14" i="8"/>
  <c r="O14" i="8"/>
  <c r="M14" i="8"/>
  <c r="K14" i="8"/>
  <c r="J14" i="8"/>
  <c r="H14" i="8"/>
  <c r="F14" i="8"/>
  <c r="BM13" i="8"/>
  <c r="BK13" i="8"/>
  <c r="BI13" i="8"/>
  <c r="BH13" i="8"/>
  <c r="BF13" i="8"/>
  <c r="BD13" i="8"/>
  <c r="BC13" i="8"/>
  <c r="BA13" i="8"/>
  <c r="AY13" i="8"/>
  <c r="AX13" i="8"/>
  <c r="AV13" i="8"/>
  <c r="AT13" i="8"/>
  <c r="AS13" i="8"/>
  <c r="AQ13" i="8"/>
  <c r="AO13" i="8"/>
  <c r="AN13" i="8"/>
  <c r="AL13" i="8"/>
  <c r="AJ13" i="8"/>
  <c r="AI13" i="8"/>
  <c r="AG13" i="8"/>
  <c r="AE13" i="8"/>
  <c r="AD13" i="8"/>
  <c r="AB13" i="8"/>
  <c r="Z13" i="8"/>
  <c r="Y13" i="8"/>
  <c r="W13" i="8"/>
  <c r="U13" i="8"/>
  <c r="T13" i="8"/>
  <c r="R13" i="8"/>
  <c r="P13" i="8"/>
  <c r="O13" i="8"/>
  <c r="M13" i="8"/>
  <c r="K13" i="8"/>
  <c r="J13" i="8"/>
  <c r="H13" i="8"/>
  <c r="F13" i="8"/>
  <c r="BM12" i="8"/>
  <c r="BK12" i="8"/>
  <c r="BI12" i="8"/>
  <c r="BH12" i="8"/>
  <c r="BF12" i="8"/>
  <c r="BD12" i="8"/>
  <c r="BC12" i="8"/>
  <c r="BA12" i="8"/>
  <c r="AY12" i="8"/>
  <c r="AX12" i="8"/>
  <c r="AV12" i="8"/>
  <c r="AT12" i="8"/>
  <c r="AS12" i="8"/>
  <c r="AQ12" i="8"/>
  <c r="AO12" i="8"/>
  <c r="AN12" i="8"/>
  <c r="AL12" i="8"/>
  <c r="AJ12" i="8"/>
  <c r="AI12" i="8"/>
  <c r="AG12" i="8"/>
  <c r="AE12" i="8"/>
  <c r="AD12" i="8"/>
  <c r="AB12" i="8"/>
  <c r="Z12" i="8"/>
  <c r="Y12" i="8"/>
  <c r="W12" i="8"/>
  <c r="U12" i="8"/>
  <c r="T12" i="8"/>
  <c r="R12" i="8"/>
  <c r="P12" i="8"/>
  <c r="O12" i="8"/>
  <c r="M12" i="8"/>
  <c r="K12" i="8"/>
  <c r="J12" i="8"/>
  <c r="H12" i="8"/>
  <c r="F12" i="8"/>
  <c r="BM11" i="8"/>
  <c r="BK11" i="8"/>
  <c r="BI11" i="8"/>
  <c r="BH11" i="8"/>
  <c r="BF11" i="8"/>
  <c r="BD11" i="8"/>
  <c r="BC11" i="8"/>
  <c r="BA11" i="8"/>
  <c r="AY11" i="8"/>
  <c r="AX11" i="8"/>
  <c r="AV11" i="8"/>
  <c r="AT11" i="8"/>
  <c r="AS11" i="8"/>
  <c r="AQ11" i="8"/>
  <c r="AO11" i="8"/>
  <c r="AN11" i="8"/>
  <c r="AL11" i="8"/>
  <c r="AJ11" i="8"/>
  <c r="AI11" i="8"/>
  <c r="AG11" i="8"/>
  <c r="AE11" i="8"/>
  <c r="AD11" i="8"/>
  <c r="AB11" i="8"/>
  <c r="Z11" i="8"/>
  <c r="Y11" i="8"/>
  <c r="W11" i="8"/>
  <c r="U11" i="8"/>
  <c r="T11" i="8"/>
  <c r="R11" i="8"/>
  <c r="P11" i="8"/>
  <c r="O11" i="8"/>
  <c r="M11" i="8"/>
  <c r="K11" i="8"/>
  <c r="J11" i="8"/>
  <c r="H11" i="8"/>
  <c r="F11" i="8"/>
  <c r="BM10" i="8"/>
  <c r="BK10" i="8"/>
  <c r="BI10" i="8"/>
  <c r="BH10" i="8"/>
  <c r="BF10" i="8"/>
  <c r="BD10" i="8"/>
  <c r="BC10" i="8"/>
  <c r="BA10" i="8"/>
  <c r="AY10" i="8"/>
  <c r="AX10" i="8"/>
  <c r="AV10" i="8"/>
  <c r="AT10" i="8"/>
  <c r="AS10" i="8"/>
  <c r="AQ10" i="8"/>
  <c r="AO10" i="8"/>
  <c r="AN10" i="8"/>
  <c r="AL10" i="8"/>
  <c r="AJ10" i="8"/>
  <c r="AI10" i="8"/>
  <c r="AG10" i="8"/>
  <c r="AE10" i="8"/>
  <c r="AD10" i="8"/>
  <c r="AB10" i="8"/>
  <c r="Z10" i="8"/>
  <c r="Y10" i="8"/>
  <c r="W10" i="8"/>
  <c r="U10" i="8"/>
  <c r="T10" i="8"/>
  <c r="R10" i="8"/>
  <c r="P10" i="8"/>
  <c r="O10" i="8"/>
  <c r="M10" i="8"/>
  <c r="K10" i="8"/>
  <c r="J10" i="8"/>
  <c r="H10" i="8"/>
  <c r="F10" i="8"/>
  <c r="BM9" i="8"/>
  <c r="BK9" i="8"/>
  <c r="BI9" i="8"/>
  <c r="BH9" i="8"/>
  <c r="BF9" i="8"/>
  <c r="BD9" i="8"/>
  <c r="BC9" i="8"/>
  <c r="BA9" i="8"/>
  <c r="AY9" i="8"/>
  <c r="AX9" i="8"/>
  <c r="AV9" i="8"/>
  <c r="AT9" i="8"/>
  <c r="AS9" i="8"/>
  <c r="AQ9" i="8"/>
  <c r="AO9" i="8"/>
  <c r="AN9" i="8"/>
  <c r="AL9" i="8"/>
  <c r="AJ9" i="8"/>
  <c r="AI9" i="8"/>
  <c r="AG9" i="8"/>
  <c r="AE9" i="8"/>
  <c r="AD9" i="8"/>
  <c r="AB9" i="8"/>
  <c r="Z9" i="8"/>
  <c r="Y9" i="8"/>
  <c r="W9" i="8"/>
  <c r="U9" i="8"/>
  <c r="T9" i="8"/>
  <c r="R9" i="8"/>
  <c r="P9" i="8"/>
  <c r="O9" i="8"/>
  <c r="M9" i="8"/>
  <c r="K9" i="8"/>
  <c r="J9" i="8"/>
  <c r="H9" i="8"/>
  <c r="F9" i="8"/>
  <c r="BM8" i="8"/>
  <c r="BK8" i="8"/>
  <c r="BI8" i="8"/>
  <c r="BH8" i="8"/>
  <c r="BF8" i="8"/>
  <c r="BD8" i="8"/>
  <c r="BC8" i="8"/>
  <c r="BA8" i="8"/>
  <c r="AY8" i="8"/>
  <c r="AX8" i="8"/>
  <c r="AV8" i="8"/>
  <c r="AT8" i="8"/>
  <c r="AS8" i="8"/>
  <c r="AQ8" i="8"/>
  <c r="AO8" i="8"/>
  <c r="AN8" i="8"/>
  <c r="AL8" i="8"/>
  <c r="AJ8" i="8"/>
  <c r="AI8" i="8"/>
  <c r="AG8" i="8"/>
  <c r="AE8" i="8"/>
  <c r="AD8" i="8"/>
  <c r="AB8" i="8"/>
  <c r="Z8" i="8"/>
  <c r="Y8" i="8"/>
  <c r="W8" i="8"/>
  <c r="U8" i="8"/>
  <c r="T8" i="8"/>
  <c r="R8" i="8"/>
  <c r="P8" i="8"/>
  <c r="O8" i="8"/>
  <c r="M8" i="8"/>
  <c r="K8" i="8"/>
  <c r="J8" i="8"/>
  <c r="H8" i="8"/>
  <c r="F8" i="8"/>
  <c r="D65" i="10"/>
  <c r="B65" i="10"/>
  <c r="D64" i="10"/>
  <c r="B64" i="10"/>
  <c r="D63" i="10"/>
  <c r="B63" i="10"/>
  <c r="D62" i="10"/>
  <c r="E62" i="10" s="1"/>
  <c r="B62" i="10"/>
  <c r="D61" i="10"/>
  <c r="E61" i="10" s="1"/>
  <c r="B61" i="10"/>
  <c r="C61" i="10" s="1"/>
  <c r="D60" i="10"/>
  <c r="E60" i="10" s="1"/>
  <c r="B60" i="10"/>
  <c r="C60" i="10" s="1"/>
  <c r="D59" i="10"/>
  <c r="E59" i="10" s="1"/>
  <c r="B59" i="10"/>
  <c r="C59" i="10" s="1"/>
  <c r="D58" i="10"/>
  <c r="E58" i="10" s="1"/>
  <c r="B58" i="10"/>
  <c r="D57" i="10"/>
  <c r="B57" i="10"/>
  <c r="D56" i="10"/>
  <c r="B56" i="10"/>
  <c r="D55" i="10"/>
  <c r="B55" i="10"/>
  <c r="D54" i="10"/>
  <c r="E54" i="10" s="1"/>
  <c r="B54" i="10"/>
  <c r="C54" i="10" s="1"/>
  <c r="D53" i="10"/>
  <c r="B53" i="10"/>
  <c r="C53" i="10" s="1"/>
  <c r="D52" i="10"/>
  <c r="B52" i="10"/>
  <c r="C52" i="10" s="1"/>
  <c r="D51" i="10"/>
  <c r="E51" i="10" s="1"/>
  <c r="B51" i="10"/>
  <c r="C51" i="10" s="1"/>
  <c r="D50" i="10"/>
  <c r="B50" i="10"/>
  <c r="D49" i="10"/>
  <c r="B49" i="10"/>
  <c r="D48" i="10"/>
  <c r="B48" i="10"/>
  <c r="D47" i="10"/>
  <c r="B47" i="10"/>
  <c r="D46" i="10"/>
  <c r="E46" i="10" s="1"/>
  <c r="B46" i="10"/>
  <c r="C46" i="10" s="1"/>
  <c r="D45" i="10"/>
  <c r="B45" i="10"/>
  <c r="C45" i="10" s="1"/>
  <c r="D44" i="10"/>
  <c r="B44" i="10"/>
  <c r="C44" i="10" s="1"/>
  <c r="D43" i="10"/>
  <c r="E43" i="10" s="1"/>
  <c r="B43" i="10"/>
  <c r="C43" i="10" s="1"/>
  <c r="D42" i="10"/>
  <c r="B42" i="10"/>
  <c r="C42" i="10" s="1"/>
  <c r="D41" i="10"/>
  <c r="B41" i="10"/>
  <c r="D40" i="10"/>
  <c r="B40" i="10"/>
  <c r="D39" i="10"/>
  <c r="B39" i="10"/>
  <c r="C39" i="10" s="1"/>
  <c r="D38" i="10"/>
  <c r="E38" i="10" s="1"/>
  <c r="B38" i="10"/>
  <c r="C38" i="10" s="1"/>
  <c r="D37" i="10"/>
  <c r="B37" i="10"/>
  <c r="C37" i="10" s="1"/>
  <c r="D36" i="10"/>
  <c r="B36" i="10"/>
  <c r="C36" i="10" s="1"/>
  <c r="D35" i="10"/>
  <c r="B35" i="10"/>
  <c r="C35" i="10" s="1"/>
  <c r="D34" i="10"/>
  <c r="B34" i="10"/>
  <c r="C34" i="10" s="1"/>
  <c r="D33" i="10"/>
  <c r="B33" i="10"/>
  <c r="D32" i="10"/>
  <c r="B32" i="10"/>
  <c r="D31" i="10"/>
  <c r="B31" i="10"/>
  <c r="C31" i="10" s="1"/>
  <c r="D30" i="10"/>
  <c r="E30" i="10" s="1"/>
  <c r="B30" i="10"/>
  <c r="C30" i="10" s="1"/>
  <c r="D29" i="10"/>
  <c r="B29" i="10"/>
  <c r="C29" i="10" s="1"/>
  <c r="D28" i="10"/>
  <c r="B28" i="10"/>
  <c r="C28" i="10" s="1"/>
  <c r="D27" i="10"/>
  <c r="E27" i="10" s="1"/>
  <c r="B27" i="10"/>
  <c r="C27" i="10" s="1"/>
  <c r="D26" i="10"/>
  <c r="E26" i="10" s="1"/>
  <c r="B26" i="10"/>
  <c r="C26" i="10" s="1"/>
  <c r="D25" i="10"/>
  <c r="B25" i="10"/>
  <c r="D24" i="10"/>
  <c r="B24" i="10"/>
  <c r="D23" i="10"/>
  <c r="B23" i="10"/>
  <c r="C23" i="10" s="1"/>
  <c r="D22" i="10"/>
  <c r="E22" i="10" s="1"/>
  <c r="B22" i="10"/>
  <c r="C22" i="10" s="1"/>
  <c r="D21" i="10"/>
  <c r="B21" i="10"/>
  <c r="C21" i="10" s="1"/>
  <c r="D20" i="10"/>
  <c r="B20" i="10"/>
  <c r="C20" i="10" s="1"/>
  <c r="D19" i="10"/>
  <c r="E19" i="10" s="1"/>
  <c r="B19" i="10"/>
  <c r="C19" i="10" s="1"/>
  <c r="D18" i="10"/>
  <c r="B18" i="10"/>
  <c r="C18" i="10" s="1"/>
  <c r="D17" i="10"/>
  <c r="B17" i="10"/>
  <c r="D16" i="10"/>
  <c r="B16" i="10"/>
  <c r="D15" i="10"/>
  <c r="B15" i="10"/>
  <c r="C15" i="10" s="1"/>
  <c r="D14" i="10"/>
  <c r="B14" i="10"/>
  <c r="C14" i="10" s="1"/>
  <c r="D13" i="10"/>
  <c r="B13" i="10"/>
  <c r="C13" i="10" s="1"/>
  <c r="D12" i="10"/>
  <c r="E12" i="10" s="1"/>
  <c r="B12" i="10"/>
  <c r="C12" i="10" s="1"/>
  <c r="D11" i="10"/>
  <c r="E11" i="10" s="1"/>
  <c r="B11" i="10"/>
  <c r="C11" i="10" s="1"/>
  <c r="D10" i="10"/>
  <c r="E10" i="10" s="1"/>
  <c r="B10" i="10"/>
  <c r="C10" i="10" s="1"/>
  <c r="B8" i="8" l="1"/>
  <c r="E50" i="10"/>
  <c r="E18" i="10"/>
  <c r="E21" i="10"/>
  <c r="E34" i="10"/>
  <c r="C47" i="10"/>
  <c r="C33" i="10"/>
  <c r="C57" i="10"/>
  <c r="C17" i="10"/>
  <c r="C49" i="10"/>
  <c r="C25" i="10"/>
  <c r="C41" i="10"/>
  <c r="B10" i="8"/>
  <c r="B12" i="8"/>
  <c r="B14" i="8"/>
  <c r="B16" i="8"/>
  <c r="B18" i="8"/>
  <c r="B20" i="8"/>
  <c r="B22" i="8"/>
  <c r="B24" i="8"/>
  <c r="B26" i="8"/>
  <c r="B28" i="8"/>
  <c r="B30" i="8"/>
  <c r="B32" i="8"/>
  <c r="B34" i="8"/>
  <c r="B36" i="8"/>
  <c r="B38" i="8"/>
  <c r="B40" i="8"/>
  <c r="B42" i="8"/>
  <c r="B44" i="8"/>
  <c r="B46" i="8"/>
  <c r="B48" i="8"/>
  <c r="B50" i="8"/>
  <c r="B52" i="8"/>
  <c r="B56" i="8"/>
  <c r="B58" i="8"/>
  <c r="B62" i="8"/>
  <c r="B64" i="8"/>
  <c r="D8" i="8"/>
  <c r="E8" i="8" s="1"/>
  <c r="D10" i="8"/>
  <c r="D12" i="8"/>
  <c r="D14" i="8"/>
  <c r="D16" i="8"/>
  <c r="D18" i="8"/>
  <c r="D20" i="8"/>
  <c r="D22" i="8"/>
  <c r="D24" i="8"/>
  <c r="D26" i="8"/>
  <c r="D28" i="8"/>
  <c r="D30" i="8"/>
  <c r="D32" i="8"/>
  <c r="D34" i="8"/>
  <c r="D36" i="8"/>
  <c r="D38" i="8"/>
  <c r="D40" i="8"/>
  <c r="D42" i="8"/>
  <c r="D44" i="8"/>
  <c r="D46" i="8"/>
  <c r="D48" i="8"/>
  <c r="D50" i="8"/>
  <c r="D52" i="8"/>
  <c r="D54" i="8"/>
  <c r="D56" i="8"/>
  <c r="D58" i="8"/>
  <c r="D60" i="8"/>
  <c r="D62" i="8"/>
  <c r="D64" i="8"/>
  <c r="B54" i="8"/>
  <c r="B60" i="8"/>
  <c r="B17" i="8"/>
  <c r="B19" i="8"/>
  <c r="B21" i="8"/>
  <c r="B23" i="8"/>
  <c r="B25" i="8"/>
  <c r="B27" i="8"/>
  <c r="B29" i="8"/>
  <c r="B31" i="8"/>
  <c r="B33" i="8"/>
  <c r="B35" i="8"/>
  <c r="B37" i="8"/>
  <c r="B39" i="8"/>
  <c r="B41" i="8"/>
  <c r="B43" i="8"/>
  <c r="B45" i="8"/>
  <c r="B47" i="8"/>
  <c r="B49" i="8"/>
  <c r="B51" i="8"/>
  <c r="B53" i="8"/>
  <c r="B55" i="8"/>
  <c r="B57" i="8"/>
  <c r="B59" i="8"/>
  <c r="B61" i="8"/>
  <c r="B63" i="8"/>
  <c r="B65" i="8"/>
  <c r="B11" i="8"/>
  <c r="C11" i="8" s="1"/>
  <c r="D11" i="8"/>
  <c r="D13" i="8"/>
  <c r="D15" i="8"/>
  <c r="D17" i="8"/>
  <c r="D19" i="8"/>
  <c r="D21" i="8"/>
  <c r="D23" i="8"/>
  <c r="D25" i="8"/>
  <c r="D27" i="8"/>
  <c r="D29" i="8"/>
  <c r="D31" i="8"/>
  <c r="D33" i="8"/>
  <c r="D35" i="8"/>
  <c r="D37" i="8"/>
  <c r="D39" i="8"/>
  <c r="D41" i="8"/>
  <c r="D43" i="8"/>
  <c r="D45" i="8"/>
  <c r="D47" i="8"/>
  <c r="D49" i="8"/>
  <c r="D51" i="8"/>
  <c r="D53" i="8"/>
  <c r="D55" i="8"/>
  <c r="D57" i="8"/>
  <c r="D59" i="8"/>
  <c r="D61" i="8"/>
  <c r="D63" i="8"/>
  <c r="D65" i="8"/>
  <c r="B15" i="8"/>
  <c r="B13" i="8"/>
  <c r="E25" i="10"/>
  <c r="E65" i="10"/>
  <c r="E17" i="10"/>
  <c r="E41" i="10"/>
  <c r="C65" i="10"/>
  <c r="C62" i="10"/>
  <c r="C50" i="10"/>
  <c r="C58" i="10"/>
  <c r="E8" i="10"/>
  <c r="C8" i="8"/>
  <c r="C8" i="10"/>
  <c r="E63" i="10"/>
  <c r="E55" i="10"/>
  <c r="E36" i="10"/>
  <c r="E52" i="10"/>
  <c r="E33" i="10"/>
  <c r="E37" i="10"/>
  <c r="E49" i="10"/>
  <c r="E53" i="10"/>
  <c r="E44" i="10"/>
  <c r="E13" i="10"/>
  <c r="E28" i="10"/>
  <c r="E42" i="10"/>
  <c r="E45" i="10"/>
  <c r="C64" i="10"/>
  <c r="C56" i="10"/>
  <c r="C48" i="10"/>
  <c r="C40" i="10"/>
  <c r="C32" i="10"/>
  <c r="C24" i="10"/>
  <c r="C16" i="10"/>
  <c r="E14" i="10"/>
  <c r="E35" i="10"/>
  <c r="E57" i="10"/>
  <c r="E29" i="10"/>
  <c r="C63" i="10"/>
  <c r="C55" i="10"/>
  <c r="E64" i="10"/>
  <c r="E56" i="10"/>
  <c r="E48" i="10"/>
  <c r="E40" i="10"/>
  <c r="E32" i="10"/>
  <c r="E24" i="10"/>
  <c r="E16" i="10"/>
  <c r="E20" i="10"/>
  <c r="E47" i="10"/>
  <c r="E39" i="10"/>
  <c r="E31" i="10"/>
  <c r="E23" i="10"/>
  <c r="E15" i="10"/>
  <c r="E10" i="7"/>
  <c r="E12" i="7"/>
  <c r="C12" i="7"/>
  <c r="C10" i="7"/>
  <c r="C11" i="7" l="1"/>
  <c r="E11" i="7"/>
  <c r="C13" i="7"/>
  <c r="C14" i="7"/>
  <c r="C15" i="7"/>
  <c r="C16" i="7"/>
  <c r="C17" i="7"/>
  <c r="C18" i="7"/>
  <c r="C19" i="7"/>
  <c r="C21" i="7"/>
  <c r="C22" i="7"/>
  <c r="C23" i="7"/>
  <c r="C25" i="7"/>
  <c r="C26" i="7"/>
  <c r="C27" i="7"/>
  <c r="C28" i="7"/>
  <c r="C29" i="7"/>
  <c r="C30" i="7"/>
  <c r="C31" i="7"/>
  <c r="C33" i="7"/>
  <c r="C34" i="7"/>
  <c r="C35" i="7"/>
  <c r="C37" i="7"/>
  <c r="C38" i="7"/>
  <c r="C39" i="7"/>
  <c r="C41" i="7"/>
  <c r="C42" i="7"/>
  <c r="C43" i="7"/>
  <c r="C44" i="7"/>
  <c r="C45" i="7"/>
  <c r="C46" i="7"/>
  <c r="E46" i="7"/>
  <c r="C47" i="7"/>
  <c r="C48" i="7"/>
  <c r="C49" i="7"/>
  <c r="C50" i="7"/>
  <c r="C51" i="7"/>
  <c r="C53" i="7"/>
  <c r="C54" i="7"/>
  <c r="C55" i="7"/>
  <c r="C57" i="7"/>
  <c r="C58" i="7"/>
  <c r="C59" i="7"/>
  <c r="C60" i="7"/>
  <c r="C61" i="7"/>
  <c r="E61" i="7"/>
  <c r="C62" i="7"/>
  <c r="E62" i="7"/>
  <c r="C63" i="7"/>
  <c r="C65" i="7"/>
  <c r="E38" i="7" l="1"/>
  <c r="E54" i="7"/>
  <c r="E30" i="7"/>
  <c r="E22" i="7"/>
  <c r="E23" i="7"/>
  <c r="E14" i="7"/>
  <c r="E53" i="7"/>
  <c r="E27" i="7"/>
  <c r="E34" i="7"/>
  <c r="E63" i="7"/>
  <c r="E52" i="7"/>
  <c r="E37" i="7"/>
  <c r="E29" i="7"/>
  <c r="E47" i="7"/>
  <c r="E36" i="7"/>
  <c r="E21" i="7"/>
  <c r="E42" i="7"/>
  <c r="E16" i="7"/>
  <c r="E60" i="7"/>
  <c r="E45" i="7"/>
  <c r="E26" i="7"/>
  <c r="E15" i="7"/>
  <c r="E59" i="7"/>
  <c r="E58" i="7"/>
  <c r="E50" i="7"/>
  <c r="E43" i="7"/>
  <c r="E39" i="7"/>
  <c r="E28" i="7"/>
  <c r="E64" i="7"/>
  <c r="E19" i="7"/>
  <c r="E55" i="7"/>
  <c r="E18" i="7"/>
  <c r="E51" i="7"/>
  <c r="E44" i="7"/>
  <c r="E57" i="7"/>
  <c r="E35" i="7"/>
  <c r="E31" i="7"/>
  <c r="E20" i="7"/>
  <c r="E13" i="7"/>
  <c r="E65" i="7"/>
  <c r="E24" i="7"/>
  <c r="E49" i="7"/>
  <c r="E56" i="7"/>
  <c r="E41" i="7"/>
  <c r="E48" i="7"/>
  <c r="E33" i="7"/>
  <c r="E40" i="7"/>
  <c r="E25" i="7"/>
  <c r="E32" i="7"/>
  <c r="E17" i="7"/>
  <c r="C56" i="7"/>
  <c r="C24" i="7"/>
  <c r="C52" i="7"/>
  <c r="C20" i="7"/>
  <c r="C40" i="7"/>
  <c r="C36" i="7"/>
  <c r="C64" i="7"/>
  <c r="C32" i="7"/>
  <c r="I8" i="8" l="1"/>
  <c r="L8" i="8"/>
  <c r="N8" i="8"/>
  <c r="Q8" i="8"/>
  <c r="S8" i="8"/>
  <c r="V8" i="8"/>
  <c r="X8" i="8"/>
  <c r="AA8" i="8"/>
  <c r="AC8" i="8"/>
  <c r="AF8" i="8"/>
  <c r="AH8" i="8"/>
  <c r="AM8" i="8"/>
  <c r="AP8" i="8"/>
  <c r="AR8" i="8"/>
  <c r="AU8" i="8"/>
  <c r="AW8" i="8"/>
  <c r="AZ8" i="8"/>
  <c r="BB8" i="8"/>
  <c r="BE8" i="8"/>
  <c r="BG8" i="8"/>
  <c r="BJ8" i="8"/>
  <c r="BL8" i="8"/>
  <c r="I11" i="8"/>
  <c r="L11" i="8"/>
  <c r="N11" i="8"/>
  <c r="Q11" i="8"/>
  <c r="S11" i="8"/>
  <c r="V11" i="8"/>
  <c r="X11" i="8"/>
  <c r="AA11" i="8"/>
  <c r="AC11" i="8"/>
  <c r="AF11" i="8"/>
  <c r="AH11" i="8"/>
  <c r="AK11" i="8"/>
  <c r="AM11" i="8"/>
  <c r="AP11" i="8"/>
  <c r="AR11" i="8"/>
  <c r="AU11" i="8"/>
  <c r="AW11" i="8"/>
  <c r="AZ11" i="8"/>
  <c r="BB11" i="8"/>
  <c r="BE11" i="8"/>
  <c r="BG11" i="8"/>
  <c r="BJ11" i="8"/>
  <c r="BL11" i="8"/>
  <c r="I12" i="8"/>
  <c r="L12" i="8"/>
  <c r="N12" i="8"/>
  <c r="Q12" i="8"/>
  <c r="S12" i="8"/>
  <c r="V12" i="8"/>
  <c r="X12" i="8"/>
  <c r="AA12" i="8"/>
  <c r="AC12" i="8"/>
  <c r="AF12" i="8"/>
  <c r="AH12" i="8"/>
  <c r="AK12" i="8"/>
  <c r="AM12" i="8"/>
  <c r="AP12" i="8"/>
  <c r="AR12" i="8"/>
  <c r="AU12" i="8"/>
  <c r="AW12" i="8"/>
  <c r="AZ12" i="8"/>
  <c r="BB12" i="8"/>
  <c r="BE12" i="8"/>
  <c r="BG12" i="8"/>
  <c r="BJ12" i="8"/>
  <c r="BL12" i="8"/>
  <c r="I13" i="8"/>
  <c r="L13" i="8"/>
  <c r="N13" i="8"/>
  <c r="Q13" i="8"/>
  <c r="S13" i="8"/>
  <c r="V13" i="8"/>
  <c r="X13" i="8"/>
  <c r="AA13" i="8"/>
  <c r="AC13" i="8"/>
  <c r="AF13" i="8"/>
  <c r="AH13" i="8"/>
  <c r="AK13" i="8"/>
  <c r="AM13" i="8"/>
  <c r="AP13" i="8"/>
  <c r="AR13" i="8"/>
  <c r="AU13" i="8"/>
  <c r="AW13" i="8"/>
  <c r="AZ13" i="8"/>
  <c r="BB13" i="8"/>
  <c r="BE13" i="8"/>
  <c r="BG13" i="8"/>
  <c r="BJ13" i="8"/>
  <c r="BL13" i="8"/>
  <c r="I14" i="8"/>
  <c r="L14" i="8"/>
  <c r="N14" i="8"/>
  <c r="Q14" i="8"/>
  <c r="S14" i="8"/>
  <c r="V14" i="8"/>
  <c r="X14" i="8"/>
  <c r="AA14" i="8"/>
  <c r="AC14" i="8"/>
  <c r="AF14" i="8"/>
  <c r="AH14" i="8"/>
  <c r="AK14" i="8"/>
  <c r="AM14" i="8"/>
  <c r="AP14" i="8"/>
  <c r="AR14" i="8"/>
  <c r="AU14" i="8"/>
  <c r="AW14" i="8"/>
  <c r="AZ14" i="8"/>
  <c r="BB14" i="8"/>
  <c r="BE14" i="8"/>
  <c r="BG14" i="8"/>
  <c r="BJ14" i="8"/>
  <c r="BL14" i="8"/>
  <c r="I15" i="8"/>
  <c r="L15" i="8"/>
  <c r="N15" i="8"/>
  <c r="Q15" i="8"/>
  <c r="S15" i="8"/>
  <c r="V15" i="8"/>
  <c r="X15" i="8"/>
  <c r="AA15" i="8"/>
  <c r="AC15" i="8"/>
  <c r="AF15" i="8"/>
  <c r="AH15" i="8"/>
  <c r="AK15" i="8"/>
  <c r="AM15" i="8"/>
  <c r="AP15" i="8"/>
  <c r="AR15" i="8"/>
  <c r="AU15" i="8"/>
  <c r="AW15" i="8"/>
  <c r="AZ15" i="8"/>
  <c r="BB15" i="8"/>
  <c r="BE15" i="8"/>
  <c r="BG15" i="8"/>
  <c r="BJ15" i="8"/>
  <c r="BL15" i="8"/>
  <c r="I16" i="8"/>
  <c r="L16" i="8"/>
  <c r="N16" i="8"/>
  <c r="Q16" i="8"/>
  <c r="S16" i="8"/>
  <c r="V16" i="8"/>
  <c r="X16" i="8"/>
  <c r="AA16" i="8"/>
  <c r="AC16" i="8"/>
  <c r="AF16" i="8"/>
  <c r="AH16" i="8"/>
  <c r="AK16" i="8"/>
  <c r="AM16" i="8"/>
  <c r="AP16" i="8"/>
  <c r="AR16" i="8"/>
  <c r="AU16" i="8"/>
  <c r="AW16" i="8"/>
  <c r="AZ16" i="8"/>
  <c r="BB16" i="8"/>
  <c r="BE16" i="8"/>
  <c r="BG16" i="8"/>
  <c r="BJ16" i="8"/>
  <c r="BL16" i="8"/>
  <c r="I17" i="8"/>
  <c r="L17" i="8"/>
  <c r="N17" i="8"/>
  <c r="Q17" i="8"/>
  <c r="S17" i="8"/>
  <c r="V17" i="8"/>
  <c r="X17" i="8"/>
  <c r="AA17" i="8"/>
  <c r="AC17" i="8"/>
  <c r="AF17" i="8"/>
  <c r="AH17" i="8"/>
  <c r="AK17" i="8"/>
  <c r="AM17" i="8"/>
  <c r="AP17" i="8"/>
  <c r="AR17" i="8"/>
  <c r="AU17" i="8"/>
  <c r="AW17" i="8"/>
  <c r="AZ17" i="8"/>
  <c r="BB17" i="8"/>
  <c r="BE17" i="8"/>
  <c r="BG17" i="8"/>
  <c r="BJ17" i="8"/>
  <c r="BL17" i="8"/>
  <c r="I18" i="8"/>
  <c r="L18" i="8"/>
  <c r="N18" i="8"/>
  <c r="Q18" i="8"/>
  <c r="S18" i="8"/>
  <c r="V18" i="8"/>
  <c r="X18" i="8"/>
  <c r="AA18" i="8"/>
  <c r="AC18" i="8"/>
  <c r="AF18" i="8"/>
  <c r="AH18" i="8"/>
  <c r="AK18" i="8"/>
  <c r="AM18" i="8"/>
  <c r="AP18" i="8"/>
  <c r="AR18" i="8"/>
  <c r="AU18" i="8"/>
  <c r="AW18" i="8"/>
  <c r="AZ18" i="8"/>
  <c r="BB18" i="8"/>
  <c r="BE18" i="8"/>
  <c r="BG18" i="8"/>
  <c r="BJ18" i="8"/>
  <c r="BL18" i="8"/>
  <c r="I19" i="8"/>
  <c r="L19" i="8"/>
  <c r="N19" i="8"/>
  <c r="Q19" i="8"/>
  <c r="S19" i="8"/>
  <c r="V19" i="8"/>
  <c r="X19" i="8"/>
  <c r="AA19" i="8"/>
  <c r="AC19" i="8"/>
  <c r="AF19" i="8"/>
  <c r="AH19" i="8"/>
  <c r="AK19" i="8"/>
  <c r="AM19" i="8"/>
  <c r="AP19" i="8"/>
  <c r="AR19" i="8"/>
  <c r="AU19" i="8"/>
  <c r="AW19" i="8"/>
  <c r="AZ19" i="8"/>
  <c r="BB19" i="8"/>
  <c r="BE19" i="8"/>
  <c r="BG19" i="8"/>
  <c r="BJ19" i="8"/>
  <c r="BL19" i="8"/>
  <c r="I20" i="8"/>
  <c r="L20" i="8"/>
  <c r="N20" i="8"/>
  <c r="Q20" i="8"/>
  <c r="S20" i="8"/>
  <c r="V20" i="8"/>
  <c r="X20" i="8"/>
  <c r="AA20" i="8"/>
  <c r="AC20" i="8"/>
  <c r="AF20" i="8"/>
  <c r="AH20" i="8"/>
  <c r="AK20" i="8"/>
  <c r="AM20" i="8"/>
  <c r="AP20" i="8"/>
  <c r="AR20" i="8"/>
  <c r="AU20" i="8"/>
  <c r="AW20" i="8"/>
  <c r="AZ20" i="8"/>
  <c r="BB20" i="8"/>
  <c r="BE20" i="8"/>
  <c r="BG20" i="8"/>
  <c r="BJ20" i="8"/>
  <c r="BL20" i="8"/>
  <c r="I21" i="8"/>
  <c r="L21" i="8"/>
  <c r="N21" i="8"/>
  <c r="Q21" i="8"/>
  <c r="S21" i="8"/>
  <c r="V21" i="8"/>
  <c r="X21" i="8"/>
  <c r="AA21" i="8"/>
  <c r="AC21" i="8"/>
  <c r="AF21" i="8"/>
  <c r="AH21" i="8"/>
  <c r="AK21" i="8"/>
  <c r="AM21" i="8"/>
  <c r="AP21" i="8"/>
  <c r="AR21" i="8"/>
  <c r="AU21" i="8"/>
  <c r="AW21" i="8"/>
  <c r="AZ21" i="8"/>
  <c r="BB21" i="8"/>
  <c r="BE21" i="8"/>
  <c r="BG21" i="8"/>
  <c r="BJ21" i="8"/>
  <c r="BL21" i="8"/>
  <c r="I22" i="8"/>
  <c r="L22" i="8"/>
  <c r="N22" i="8"/>
  <c r="Q22" i="8"/>
  <c r="S22" i="8"/>
  <c r="V22" i="8"/>
  <c r="X22" i="8"/>
  <c r="AA22" i="8"/>
  <c r="AC22" i="8"/>
  <c r="AF22" i="8"/>
  <c r="AH22" i="8"/>
  <c r="AK22" i="8"/>
  <c r="AM22" i="8"/>
  <c r="AP22" i="8"/>
  <c r="AR22" i="8"/>
  <c r="AU22" i="8"/>
  <c r="AW22" i="8"/>
  <c r="AZ22" i="8"/>
  <c r="BB22" i="8"/>
  <c r="BE22" i="8"/>
  <c r="BG22" i="8"/>
  <c r="BJ22" i="8"/>
  <c r="BL22" i="8"/>
  <c r="I23" i="8"/>
  <c r="L23" i="8"/>
  <c r="N23" i="8"/>
  <c r="Q23" i="8"/>
  <c r="S23" i="8"/>
  <c r="V23" i="8"/>
  <c r="X23" i="8"/>
  <c r="AA23" i="8"/>
  <c r="AC23" i="8"/>
  <c r="AF23" i="8"/>
  <c r="AH23" i="8"/>
  <c r="AK23" i="8"/>
  <c r="AM23" i="8"/>
  <c r="AP23" i="8"/>
  <c r="AR23" i="8"/>
  <c r="AU23" i="8"/>
  <c r="AW23" i="8"/>
  <c r="AZ23" i="8"/>
  <c r="BB23" i="8"/>
  <c r="BE23" i="8"/>
  <c r="BG23" i="8"/>
  <c r="BJ23" i="8"/>
  <c r="BL23" i="8"/>
  <c r="I24" i="8"/>
  <c r="L24" i="8"/>
  <c r="N24" i="8"/>
  <c r="Q24" i="8"/>
  <c r="S24" i="8"/>
  <c r="V24" i="8"/>
  <c r="X24" i="8"/>
  <c r="AA24" i="8"/>
  <c r="AC24" i="8"/>
  <c r="AF24" i="8"/>
  <c r="AH24" i="8"/>
  <c r="AK24" i="8"/>
  <c r="AM24" i="8"/>
  <c r="AP24" i="8"/>
  <c r="AR24" i="8"/>
  <c r="AU24" i="8"/>
  <c r="AW24" i="8"/>
  <c r="AZ24" i="8"/>
  <c r="BB24" i="8"/>
  <c r="BE24" i="8"/>
  <c r="BG24" i="8"/>
  <c r="BJ24" i="8"/>
  <c r="BL24" i="8"/>
  <c r="I25" i="8"/>
  <c r="L25" i="8"/>
  <c r="N25" i="8"/>
  <c r="Q25" i="8"/>
  <c r="S25" i="8"/>
  <c r="V25" i="8"/>
  <c r="X25" i="8"/>
  <c r="AA25" i="8"/>
  <c r="AC25" i="8"/>
  <c r="AF25" i="8"/>
  <c r="AH25" i="8"/>
  <c r="AK25" i="8"/>
  <c r="AM25" i="8"/>
  <c r="AP25" i="8"/>
  <c r="AR25" i="8"/>
  <c r="AU25" i="8"/>
  <c r="AW25" i="8"/>
  <c r="AZ25" i="8"/>
  <c r="BB25" i="8"/>
  <c r="BE25" i="8"/>
  <c r="BG25" i="8"/>
  <c r="BJ25" i="8"/>
  <c r="BL25" i="8"/>
  <c r="I26" i="8"/>
  <c r="L26" i="8"/>
  <c r="N26" i="8"/>
  <c r="Q26" i="8"/>
  <c r="S26" i="8"/>
  <c r="V26" i="8"/>
  <c r="X26" i="8"/>
  <c r="AA26" i="8"/>
  <c r="AC26" i="8"/>
  <c r="AF26" i="8"/>
  <c r="AH26" i="8"/>
  <c r="AK26" i="8"/>
  <c r="AM26" i="8"/>
  <c r="AP26" i="8"/>
  <c r="AR26" i="8"/>
  <c r="AU26" i="8"/>
  <c r="AW26" i="8"/>
  <c r="AZ26" i="8"/>
  <c r="BB26" i="8"/>
  <c r="BE26" i="8"/>
  <c r="BG26" i="8"/>
  <c r="BJ26" i="8"/>
  <c r="BL26" i="8"/>
  <c r="I27" i="8"/>
  <c r="L27" i="8"/>
  <c r="N27" i="8"/>
  <c r="Q27" i="8"/>
  <c r="S27" i="8"/>
  <c r="V27" i="8"/>
  <c r="X27" i="8"/>
  <c r="AA27" i="8"/>
  <c r="AC27" i="8"/>
  <c r="AF27" i="8"/>
  <c r="AH27" i="8"/>
  <c r="AK27" i="8"/>
  <c r="AM27" i="8"/>
  <c r="AP27" i="8"/>
  <c r="AR27" i="8"/>
  <c r="AU27" i="8"/>
  <c r="AW27" i="8"/>
  <c r="AZ27" i="8"/>
  <c r="BB27" i="8"/>
  <c r="BE27" i="8"/>
  <c r="BG27" i="8"/>
  <c r="BJ27" i="8"/>
  <c r="BL27" i="8"/>
  <c r="I28" i="8"/>
  <c r="L28" i="8"/>
  <c r="N28" i="8"/>
  <c r="Q28" i="8"/>
  <c r="S28" i="8"/>
  <c r="V28" i="8"/>
  <c r="X28" i="8"/>
  <c r="AA28" i="8"/>
  <c r="AC28" i="8"/>
  <c r="AF28" i="8"/>
  <c r="AH28" i="8"/>
  <c r="AK28" i="8"/>
  <c r="AM28" i="8"/>
  <c r="AP28" i="8"/>
  <c r="AR28" i="8"/>
  <c r="AU28" i="8"/>
  <c r="AW28" i="8"/>
  <c r="AZ28" i="8"/>
  <c r="BB28" i="8"/>
  <c r="BE28" i="8"/>
  <c r="BG28" i="8"/>
  <c r="BJ28" i="8"/>
  <c r="BL28" i="8"/>
  <c r="I29" i="8"/>
  <c r="L29" i="8"/>
  <c r="N29" i="8"/>
  <c r="Q29" i="8"/>
  <c r="S29" i="8"/>
  <c r="V29" i="8"/>
  <c r="X29" i="8"/>
  <c r="AA29" i="8"/>
  <c r="AC29" i="8"/>
  <c r="AF29" i="8"/>
  <c r="AH29" i="8"/>
  <c r="AK29" i="8"/>
  <c r="AM29" i="8"/>
  <c r="AP29" i="8"/>
  <c r="AR29" i="8"/>
  <c r="AU29" i="8"/>
  <c r="AW29" i="8"/>
  <c r="AZ29" i="8"/>
  <c r="BB29" i="8"/>
  <c r="BE29" i="8"/>
  <c r="BG29" i="8"/>
  <c r="BJ29" i="8"/>
  <c r="BL29" i="8"/>
  <c r="I30" i="8"/>
  <c r="L30" i="8"/>
  <c r="N30" i="8"/>
  <c r="Q30" i="8"/>
  <c r="S30" i="8"/>
  <c r="V30" i="8"/>
  <c r="X30" i="8"/>
  <c r="AA30" i="8"/>
  <c r="AC30" i="8"/>
  <c r="AF30" i="8"/>
  <c r="AH30" i="8"/>
  <c r="AK30" i="8"/>
  <c r="AM30" i="8"/>
  <c r="AP30" i="8"/>
  <c r="AR30" i="8"/>
  <c r="AU30" i="8"/>
  <c r="AW30" i="8"/>
  <c r="AZ30" i="8"/>
  <c r="BB30" i="8"/>
  <c r="BE30" i="8"/>
  <c r="BG30" i="8"/>
  <c r="BJ30" i="8"/>
  <c r="BL30" i="8"/>
  <c r="I31" i="8"/>
  <c r="L31" i="8"/>
  <c r="N31" i="8"/>
  <c r="Q31" i="8"/>
  <c r="S31" i="8"/>
  <c r="V31" i="8"/>
  <c r="X31" i="8"/>
  <c r="AA31" i="8"/>
  <c r="AC31" i="8"/>
  <c r="AF31" i="8"/>
  <c r="AH31" i="8"/>
  <c r="AK31" i="8"/>
  <c r="AM31" i="8"/>
  <c r="AP31" i="8"/>
  <c r="AR31" i="8"/>
  <c r="AU31" i="8"/>
  <c r="AW31" i="8"/>
  <c r="AZ31" i="8"/>
  <c r="BB31" i="8"/>
  <c r="BE31" i="8"/>
  <c r="BG31" i="8"/>
  <c r="BJ31" i="8"/>
  <c r="BL31" i="8"/>
  <c r="I32" i="8"/>
  <c r="L32" i="8"/>
  <c r="N32" i="8"/>
  <c r="Q32" i="8"/>
  <c r="S32" i="8"/>
  <c r="V32" i="8"/>
  <c r="X32" i="8"/>
  <c r="AA32" i="8"/>
  <c r="AC32" i="8"/>
  <c r="AF32" i="8"/>
  <c r="AH32" i="8"/>
  <c r="AK32" i="8"/>
  <c r="AM32" i="8"/>
  <c r="AP32" i="8"/>
  <c r="AR32" i="8"/>
  <c r="AU32" i="8"/>
  <c r="AW32" i="8"/>
  <c r="AZ32" i="8"/>
  <c r="BB32" i="8"/>
  <c r="BE32" i="8"/>
  <c r="BG32" i="8"/>
  <c r="BJ32" i="8"/>
  <c r="BL32" i="8"/>
  <c r="I33" i="8"/>
  <c r="L33" i="8"/>
  <c r="N33" i="8"/>
  <c r="Q33" i="8"/>
  <c r="S33" i="8"/>
  <c r="V33" i="8"/>
  <c r="X33" i="8"/>
  <c r="AA33" i="8"/>
  <c r="AC33" i="8"/>
  <c r="AF33" i="8"/>
  <c r="AH33" i="8"/>
  <c r="AK33" i="8"/>
  <c r="AM33" i="8"/>
  <c r="AP33" i="8"/>
  <c r="AR33" i="8"/>
  <c r="AU33" i="8"/>
  <c r="AW33" i="8"/>
  <c r="AZ33" i="8"/>
  <c r="BB33" i="8"/>
  <c r="BE33" i="8"/>
  <c r="BG33" i="8"/>
  <c r="BJ33" i="8"/>
  <c r="BL33" i="8"/>
  <c r="I34" i="8"/>
  <c r="L34" i="8"/>
  <c r="N34" i="8"/>
  <c r="Q34" i="8"/>
  <c r="S34" i="8"/>
  <c r="V34" i="8"/>
  <c r="X34" i="8"/>
  <c r="AA34" i="8"/>
  <c r="AC34" i="8"/>
  <c r="AF34" i="8"/>
  <c r="AH34" i="8"/>
  <c r="AK34" i="8"/>
  <c r="AM34" i="8"/>
  <c r="AP34" i="8"/>
  <c r="AR34" i="8"/>
  <c r="AU34" i="8"/>
  <c r="AW34" i="8"/>
  <c r="AZ34" i="8"/>
  <c r="BB34" i="8"/>
  <c r="BE34" i="8"/>
  <c r="BG34" i="8"/>
  <c r="BJ34" i="8"/>
  <c r="BL34" i="8"/>
  <c r="I35" i="8"/>
  <c r="L35" i="8"/>
  <c r="N35" i="8"/>
  <c r="Q35" i="8"/>
  <c r="S35" i="8"/>
  <c r="V35" i="8"/>
  <c r="X35" i="8"/>
  <c r="AA35" i="8"/>
  <c r="AC35" i="8"/>
  <c r="AF35" i="8"/>
  <c r="AH35" i="8"/>
  <c r="AK35" i="8"/>
  <c r="AM35" i="8"/>
  <c r="AP35" i="8"/>
  <c r="AR35" i="8"/>
  <c r="AU35" i="8"/>
  <c r="AW35" i="8"/>
  <c r="AZ35" i="8"/>
  <c r="BB35" i="8"/>
  <c r="BE35" i="8"/>
  <c r="BG35" i="8"/>
  <c r="BJ35" i="8"/>
  <c r="BL35" i="8"/>
  <c r="I36" i="8"/>
  <c r="L36" i="8"/>
  <c r="N36" i="8"/>
  <c r="Q36" i="8"/>
  <c r="S36" i="8"/>
  <c r="V36" i="8"/>
  <c r="X36" i="8"/>
  <c r="AA36" i="8"/>
  <c r="AC36" i="8"/>
  <c r="AF36" i="8"/>
  <c r="AH36" i="8"/>
  <c r="AK36" i="8"/>
  <c r="AM36" i="8"/>
  <c r="AP36" i="8"/>
  <c r="AR36" i="8"/>
  <c r="AU36" i="8"/>
  <c r="AW36" i="8"/>
  <c r="AZ36" i="8"/>
  <c r="BB36" i="8"/>
  <c r="BE36" i="8"/>
  <c r="BG36" i="8"/>
  <c r="BJ36" i="8"/>
  <c r="BL36" i="8"/>
  <c r="I37" i="8"/>
  <c r="L37" i="8"/>
  <c r="N37" i="8"/>
  <c r="Q37" i="8"/>
  <c r="S37" i="8"/>
  <c r="V37" i="8"/>
  <c r="X37" i="8"/>
  <c r="AA37" i="8"/>
  <c r="AC37" i="8"/>
  <c r="AF37" i="8"/>
  <c r="AH37" i="8"/>
  <c r="AK37" i="8"/>
  <c r="AM37" i="8"/>
  <c r="AP37" i="8"/>
  <c r="AR37" i="8"/>
  <c r="AU37" i="8"/>
  <c r="AW37" i="8"/>
  <c r="AZ37" i="8"/>
  <c r="BB37" i="8"/>
  <c r="BE37" i="8"/>
  <c r="BG37" i="8"/>
  <c r="BJ37" i="8"/>
  <c r="BL37" i="8"/>
  <c r="I38" i="8"/>
  <c r="L38" i="8"/>
  <c r="N38" i="8"/>
  <c r="Q38" i="8"/>
  <c r="S38" i="8"/>
  <c r="V38" i="8"/>
  <c r="X38" i="8"/>
  <c r="AA38" i="8"/>
  <c r="AC38" i="8"/>
  <c r="AF38" i="8"/>
  <c r="AH38" i="8"/>
  <c r="AK38" i="8"/>
  <c r="AM38" i="8"/>
  <c r="AP38" i="8"/>
  <c r="AR38" i="8"/>
  <c r="AU38" i="8"/>
  <c r="AW38" i="8"/>
  <c r="AZ38" i="8"/>
  <c r="BB38" i="8"/>
  <c r="BE38" i="8"/>
  <c r="BG38" i="8"/>
  <c r="BJ38" i="8"/>
  <c r="BL38" i="8"/>
  <c r="I39" i="8"/>
  <c r="L39" i="8"/>
  <c r="N39" i="8"/>
  <c r="Q39" i="8"/>
  <c r="S39" i="8"/>
  <c r="V39" i="8"/>
  <c r="X39" i="8"/>
  <c r="AA39" i="8"/>
  <c r="AC39" i="8"/>
  <c r="AF39" i="8"/>
  <c r="AH39" i="8"/>
  <c r="AK39" i="8"/>
  <c r="AM39" i="8"/>
  <c r="AP39" i="8"/>
  <c r="AR39" i="8"/>
  <c r="AU39" i="8"/>
  <c r="AW39" i="8"/>
  <c r="AZ39" i="8"/>
  <c r="BB39" i="8"/>
  <c r="BE39" i="8"/>
  <c r="BG39" i="8"/>
  <c r="BJ39" i="8"/>
  <c r="BL39" i="8"/>
  <c r="I40" i="8"/>
  <c r="L40" i="8"/>
  <c r="N40" i="8"/>
  <c r="Q40" i="8"/>
  <c r="S40" i="8"/>
  <c r="V40" i="8"/>
  <c r="X40" i="8"/>
  <c r="AA40" i="8"/>
  <c r="AC40" i="8"/>
  <c r="AF40" i="8"/>
  <c r="AH40" i="8"/>
  <c r="AK40" i="8"/>
  <c r="AM40" i="8"/>
  <c r="AP40" i="8"/>
  <c r="AR40" i="8"/>
  <c r="AU40" i="8"/>
  <c r="AW40" i="8"/>
  <c r="AZ40" i="8"/>
  <c r="BB40" i="8"/>
  <c r="BE40" i="8"/>
  <c r="BG40" i="8"/>
  <c r="BJ40" i="8"/>
  <c r="BL40" i="8"/>
  <c r="I41" i="8"/>
  <c r="L41" i="8"/>
  <c r="N41" i="8"/>
  <c r="Q41" i="8"/>
  <c r="S41" i="8"/>
  <c r="V41" i="8"/>
  <c r="X41" i="8"/>
  <c r="AA41" i="8"/>
  <c r="AC41" i="8"/>
  <c r="AF41" i="8"/>
  <c r="AH41" i="8"/>
  <c r="AK41" i="8"/>
  <c r="AM41" i="8"/>
  <c r="AP41" i="8"/>
  <c r="AR41" i="8"/>
  <c r="AU41" i="8"/>
  <c r="AW41" i="8"/>
  <c r="AZ41" i="8"/>
  <c r="BB41" i="8"/>
  <c r="BE41" i="8"/>
  <c r="BG41" i="8"/>
  <c r="BJ41" i="8"/>
  <c r="BL41" i="8"/>
  <c r="I42" i="8"/>
  <c r="L42" i="8"/>
  <c r="N42" i="8"/>
  <c r="Q42" i="8"/>
  <c r="S42" i="8"/>
  <c r="V42" i="8"/>
  <c r="X42" i="8"/>
  <c r="AA42" i="8"/>
  <c r="AC42" i="8"/>
  <c r="AF42" i="8"/>
  <c r="AH42" i="8"/>
  <c r="AK42" i="8"/>
  <c r="AM42" i="8"/>
  <c r="AP42" i="8"/>
  <c r="AR42" i="8"/>
  <c r="AU42" i="8"/>
  <c r="AW42" i="8"/>
  <c r="AZ42" i="8"/>
  <c r="BB42" i="8"/>
  <c r="BE42" i="8"/>
  <c r="BG42" i="8"/>
  <c r="BJ42" i="8"/>
  <c r="BL42" i="8"/>
  <c r="I43" i="8"/>
  <c r="L43" i="8"/>
  <c r="N43" i="8"/>
  <c r="Q43" i="8"/>
  <c r="S43" i="8"/>
  <c r="V43" i="8"/>
  <c r="X43" i="8"/>
  <c r="AA43" i="8"/>
  <c r="AC43" i="8"/>
  <c r="AF43" i="8"/>
  <c r="AH43" i="8"/>
  <c r="AK43" i="8"/>
  <c r="AM43" i="8"/>
  <c r="AP43" i="8"/>
  <c r="AR43" i="8"/>
  <c r="AU43" i="8"/>
  <c r="AW43" i="8"/>
  <c r="AZ43" i="8"/>
  <c r="BB43" i="8"/>
  <c r="BE43" i="8"/>
  <c r="BG43" i="8"/>
  <c r="BJ43" i="8"/>
  <c r="BL43" i="8"/>
  <c r="I44" i="8"/>
  <c r="L44" i="8"/>
  <c r="N44" i="8"/>
  <c r="Q44" i="8"/>
  <c r="S44" i="8"/>
  <c r="V44" i="8"/>
  <c r="X44" i="8"/>
  <c r="AA44" i="8"/>
  <c r="AC44" i="8"/>
  <c r="AF44" i="8"/>
  <c r="AH44" i="8"/>
  <c r="AK44" i="8"/>
  <c r="AM44" i="8"/>
  <c r="AP44" i="8"/>
  <c r="AR44" i="8"/>
  <c r="AU44" i="8"/>
  <c r="AW44" i="8"/>
  <c r="AZ44" i="8"/>
  <c r="BB44" i="8"/>
  <c r="BE44" i="8"/>
  <c r="BG44" i="8"/>
  <c r="BJ44" i="8"/>
  <c r="BL44" i="8"/>
  <c r="I45" i="8"/>
  <c r="L45" i="8"/>
  <c r="N45" i="8"/>
  <c r="Q45" i="8"/>
  <c r="S45" i="8"/>
  <c r="V45" i="8"/>
  <c r="X45" i="8"/>
  <c r="AA45" i="8"/>
  <c r="AC45" i="8"/>
  <c r="AF45" i="8"/>
  <c r="AH45" i="8"/>
  <c r="AK45" i="8"/>
  <c r="AM45" i="8"/>
  <c r="AP45" i="8"/>
  <c r="AR45" i="8"/>
  <c r="AU45" i="8"/>
  <c r="AW45" i="8"/>
  <c r="AZ45" i="8"/>
  <c r="BB45" i="8"/>
  <c r="BE45" i="8"/>
  <c r="BG45" i="8"/>
  <c r="BJ45" i="8"/>
  <c r="BL45" i="8"/>
  <c r="I46" i="8"/>
  <c r="L46" i="8"/>
  <c r="N46" i="8"/>
  <c r="Q46" i="8"/>
  <c r="S46" i="8"/>
  <c r="V46" i="8"/>
  <c r="X46" i="8"/>
  <c r="AA46" i="8"/>
  <c r="AC46" i="8"/>
  <c r="AF46" i="8"/>
  <c r="AH46" i="8"/>
  <c r="AK46" i="8"/>
  <c r="AM46" i="8"/>
  <c r="AP46" i="8"/>
  <c r="AR46" i="8"/>
  <c r="AU46" i="8"/>
  <c r="AW46" i="8"/>
  <c r="AZ46" i="8"/>
  <c r="BB46" i="8"/>
  <c r="BE46" i="8"/>
  <c r="BG46" i="8"/>
  <c r="BJ46" i="8"/>
  <c r="BL46" i="8"/>
  <c r="I47" i="8"/>
  <c r="L47" i="8"/>
  <c r="N47" i="8"/>
  <c r="Q47" i="8"/>
  <c r="S47" i="8"/>
  <c r="V47" i="8"/>
  <c r="X47" i="8"/>
  <c r="AA47" i="8"/>
  <c r="AC47" i="8"/>
  <c r="AF47" i="8"/>
  <c r="AH47" i="8"/>
  <c r="AK47" i="8"/>
  <c r="AM47" i="8"/>
  <c r="AP47" i="8"/>
  <c r="AR47" i="8"/>
  <c r="AU47" i="8"/>
  <c r="AW47" i="8"/>
  <c r="AZ47" i="8"/>
  <c r="BB47" i="8"/>
  <c r="BE47" i="8"/>
  <c r="BG47" i="8"/>
  <c r="BJ47" i="8"/>
  <c r="BL47" i="8"/>
  <c r="I48" i="8"/>
  <c r="L48" i="8"/>
  <c r="N48" i="8"/>
  <c r="Q48" i="8"/>
  <c r="S48" i="8"/>
  <c r="V48" i="8"/>
  <c r="X48" i="8"/>
  <c r="AA48" i="8"/>
  <c r="AC48" i="8"/>
  <c r="AF48" i="8"/>
  <c r="AH48" i="8"/>
  <c r="AK48" i="8"/>
  <c r="AM48" i="8"/>
  <c r="AP48" i="8"/>
  <c r="AR48" i="8"/>
  <c r="AU48" i="8"/>
  <c r="AW48" i="8"/>
  <c r="AZ48" i="8"/>
  <c r="BB48" i="8"/>
  <c r="BE48" i="8"/>
  <c r="BG48" i="8"/>
  <c r="BJ48" i="8"/>
  <c r="BL48" i="8"/>
  <c r="I49" i="8"/>
  <c r="L49" i="8"/>
  <c r="N49" i="8"/>
  <c r="Q49" i="8"/>
  <c r="S49" i="8"/>
  <c r="V49" i="8"/>
  <c r="X49" i="8"/>
  <c r="AA49" i="8"/>
  <c r="AC49" i="8"/>
  <c r="AF49" i="8"/>
  <c r="AH49" i="8"/>
  <c r="AK49" i="8"/>
  <c r="AM49" i="8"/>
  <c r="AP49" i="8"/>
  <c r="AR49" i="8"/>
  <c r="AU49" i="8"/>
  <c r="AW49" i="8"/>
  <c r="AZ49" i="8"/>
  <c r="BB49" i="8"/>
  <c r="BE49" i="8"/>
  <c r="BG49" i="8"/>
  <c r="BJ49" i="8"/>
  <c r="BL49" i="8"/>
  <c r="I50" i="8"/>
  <c r="L50" i="8"/>
  <c r="N50" i="8"/>
  <c r="Q50" i="8"/>
  <c r="S50" i="8"/>
  <c r="V50" i="8"/>
  <c r="X50" i="8"/>
  <c r="AA50" i="8"/>
  <c r="AC50" i="8"/>
  <c r="AF50" i="8"/>
  <c r="AH50" i="8"/>
  <c r="AK50" i="8"/>
  <c r="AM50" i="8"/>
  <c r="AP50" i="8"/>
  <c r="AR50" i="8"/>
  <c r="AU50" i="8"/>
  <c r="AW50" i="8"/>
  <c r="AZ50" i="8"/>
  <c r="BB50" i="8"/>
  <c r="BE50" i="8"/>
  <c r="BG50" i="8"/>
  <c r="BJ50" i="8"/>
  <c r="BL50" i="8"/>
  <c r="I51" i="8"/>
  <c r="L51" i="8"/>
  <c r="N51" i="8"/>
  <c r="Q51" i="8"/>
  <c r="S51" i="8"/>
  <c r="V51" i="8"/>
  <c r="X51" i="8"/>
  <c r="AA51" i="8"/>
  <c r="AC51" i="8"/>
  <c r="AF51" i="8"/>
  <c r="AH51" i="8"/>
  <c r="AK51" i="8"/>
  <c r="AM51" i="8"/>
  <c r="AP51" i="8"/>
  <c r="AR51" i="8"/>
  <c r="AU51" i="8"/>
  <c r="AW51" i="8"/>
  <c r="AZ51" i="8"/>
  <c r="BB51" i="8"/>
  <c r="BE51" i="8"/>
  <c r="BG51" i="8"/>
  <c r="BJ51" i="8"/>
  <c r="BL51" i="8"/>
  <c r="I52" i="8"/>
  <c r="L52" i="8"/>
  <c r="N52" i="8"/>
  <c r="Q52" i="8"/>
  <c r="S52" i="8"/>
  <c r="V52" i="8"/>
  <c r="X52" i="8"/>
  <c r="AA52" i="8"/>
  <c r="AC52" i="8"/>
  <c r="AF52" i="8"/>
  <c r="AH52" i="8"/>
  <c r="AK52" i="8"/>
  <c r="AM52" i="8"/>
  <c r="AP52" i="8"/>
  <c r="AR52" i="8"/>
  <c r="AU52" i="8"/>
  <c r="AW52" i="8"/>
  <c r="AZ52" i="8"/>
  <c r="BB52" i="8"/>
  <c r="BE52" i="8"/>
  <c r="BG52" i="8"/>
  <c r="BJ52" i="8"/>
  <c r="BL52" i="8"/>
  <c r="I53" i="8"/>
  <c r="L53" i="8"/>
  <c r="N53" i="8"/>
  <c r="Q53" i="8"/>
  <c r="S53" i="8"/>
  <c r="V53" i="8"/>
  <c r="X53" i="8"/>
  <c r="AA53" i="8"/>
  <c r="AC53" i="8"/>
  <c r="AF53" i="8"/>
  <c r="AH53" i="8"/>
  <c r="AK53" i="8"/>
  <c r="AM53" i="8"/>
  <c r="AP53" i="8"/>
  <c r="AR53" i="8"/>
  <c r="AU53" i="8"/>
  <c r="AW53" i="8"/>
  <c r="AZ53" i="8"/>
  <c r="BB53" i="8"/>
  <c r="BE53" i="8"/>
  <c r="BG53" i="8"/>
  <c r="BJ53" i="8"/>
  <c r="BL53" i="8"/>
  <c r="I54" i="8"/>
  <c r="L54" i="8"/>
  <c r="N54" i="8"/>
  <c r="Q54" i="8"/>
  <c r="S54" i="8"/>
  <c r="V54" i="8"/>
  <c r="X54" i="8"/>
  <c r="AA54" i="8"/>
  <c r="AC54" i="8"/>
  <c r="AF54" i="8"/>
  <c r="AH54" i="8"/>
  <c r="AK54" i="8"/>
  <c r="AM54" i="8"/>
  <c r="AP54" i="8"/>
  <c r="AR54" i="8"/>
  <c r="AU54" i="8"/>
  <c r="AW54" i="8"/>
  <c r="AZ54" i="8"/>
  <c r="BB54" i="8"/>
  <c r="BE54" i="8"/>
  <c r="BG54" i="8"/>
  <c r="BJ54" i="8"/>
  <c r="BL54" i="8"/>
  <c r="I55" i="8"/>
  <c r="L55" i="8"/>
  <c r="N55" i="8"/>
  <c r="Q55" i="8"/>
  <c r="S55" i="8"/>
  <c r="V55" i="8"/>
  <c r="X55" i="8"/>
  <c r="AA55" i="8"/>
  <c r="AC55" i="8"/>
  <c r="AF55" i="8"/>
  <c r="AH55" i="8"/>
  <c r="AK55" i="8"/>
  <c r="AM55" i="8"/>
  <c r="AP55" i="8"/>
  <c r="AR55" i="8"/>
  <c r="AU55" i="8"/>
  <c r="AW55" i="8"/>
  <c r="AZ55" i="8"/>
  <c r="BB55" i="8"/>
  <c r="BE55" i="8"/>
  <c r="BG55" i="8"/>
  <c r="BJ55" i="8"/>
  <c r="BL55" i="8"/>
  <c r="I56" i="8"/>
  <c r="L56" i="8"/>
  <c r="N56" i="8"/>
  <c r="Q56" i="8"/>
  <c r="S56" i="8"/>
  <c r="V56" i="8"/>
  <c r="X56" i="8"/>
  <c r="AA56" i="8"/>
  <c r="AC56" i="8"/>
  <c r="AF56" i="8"/>
  <c r="AH56" i="8"/>
  <c r="AK56" i="8"/>
  <c r="AM56" i="8"/>
  <c r="AP56" i="8"/>
  <c r="AR56" i="8"/>
  <c r="AU56" i="8"/>
  <c r="AW56" i="8"/>
  <c r="AZ56" i="8"/>
  <c r="BB56" i="8"/>
  <c r="BE56" i="8"/>
  <c r="BG56" i="8"/>
  <c r="BJ56" i="8"/>
  <c r="BL56" i="8"/>
  <c r="I57" i="8"/>
  <c r="L57" i="8"/>
  <c r="N57" i="8"/>
  <c r="Q57" i="8"/>
  <c r="S57" i="8"/>
  <c r="V57" i="8"/>
  <c r="X57" i="8"/>
  <c r="AA57" i="8"/>
  <c r="AC57" i="8"/>
  <c r="AF57" i="8"/>
  <c r="AH57" i="8"/>
  <c r="AK57" i="8"/>
  <c r="AM57" i="8"/>
  <c r="AP57" i="8"/>
  <c r="AR57" i="8"/>
  <c r="AU57" i="8"/>
  <c r="AW57" i="8"/>
  <c r="AZ57" i="8"/>
  <c r="BB57" i="8"/>
  <c r="BE57" i="8"/>
  <c r="BG57" i="8"/>
  <c r="BJ57" i="8"/>
  <c r="BL57" i="8"/>
  <c r="I58" i="8"/>
  <c r="L58" i="8"/>
  <c r="N58" i="8"/>
  <c r="Q58" i="8"/>
  <c r="S58" i="8"/>
  <c r="V58" i="8"/>
  <c r="X58" i="8"/>
  <c r="AA58" i="8"/>
  <c r="AC58" i="8"/>
  <c r="AF58" i="8"/>
  <c r="AH58" i="8"/>
  <c r="AK58" i="8"/>
  <c r="AM58" i="8"/>
  <c r="AP58" i="8"/>
  <c r="AR58" i="8"/>
  <c r="AU58" i="8"/>
  <c r="AW58" i="8"/>
  <c r="AZ58" i="8"/>
  <c r="BB58" i="8"/>
  <c r="BE58" i="8"/>
  <c r="BG58" i="8"/>
  <c r="BJ58" i="8"/>
  <c r="BL58" i="8"/>
  <c r="I59" i="8"/>
  <c r="L59" i="8"/>
  <c r="N59" i="8"/>
  <c r="Q59" i="8"/>
  <c r="S59" i="8"/>
  <c r="V59" i="8"/>
  <c r="X59" i="8"/>
  <c r="AA59" i="8"/>
  <c r="AC59" i="8"/>
  <c r="AF59" i="8"/>
  <c r="AH59" i="8"/>
  <c r="AK59" i="8"/>
  <c r="AM59" i="8"/>
  <c r="AP59" i="8"/>
  <c r="AR59" i="8"/>
  <c r="AU59" i="8"/>
  <c r="AW59" i="8"/>
  <c r="AZ59" i="8"/>
  <c r="BB59" i="8"/>
  <c r="BE59" i="8"/>
  <c r="BG59" i="8"/>
  <c r="BJ59" i="8"/>
  <c r="BL59" i="8"/>
  <c r="I60" i="8"/>
  <c r="L60" i="8"/>
  <c r="N60" i="8"/>
  <c r="Q60" i="8"/>
  <c r="S60" i="8"/>
  <c r="V60" i="8"/>
  <c r="X60" i="8"/>
  <c r="AA60" i="8"/>
  <c r="AC60" i="8"/>
  <c r="AF60" i="8"/>
  <c r="AH60" i="8"/>
  <c r="AK60" i="8"/>
  <c r="AM60" i="8"/>
  <c r="AP60" i="8"/>
  <c r="AR60" i="8"/>
  <c r="AU60" i="8"/>
  <c r="AW60" i="8"/>
  <c r="AZ60" i="8"/>
  <c r="BB60" i="8"/>
  <c r="BE60" i="8"/>
  <c r="BG60" i="8"/>
  <c r="BJ60" i="8"/>
  <c r="BL60" i="8"/>
  <c r="I61" i="8"/>
  <c r="L61" i="8"/>
  <c r="N61" i="8"/>
  <c r="Q61" i="8"/>
  <c r="S61" i="8"/>
  <c r="V61" i="8"/>
  <c r="X61" i="8"/>
  <c r="AA61" i="8"/>
  <c r="AC61" i="8"/>
  <c r="AF61" i="8"/>
  <c r="AH61" i="8"/>
  <c r="AK61" i="8"/>
  <c r="AM61" i="8"/>
  <c r="AP61" i="8"/>
  <c r="AR61" i="8"/>
  <c r="AU61" i="8"/>
  <c r="AW61" i="8"/>
  <c r="AZ61" i="8"/>
  <c r="BB61" i="8"/>
  <c r="BE61" i="8"/>
  <c r="BG61" i="8"/>
  <c r="BJ61" i="8"/>
  <c r="BL61" i="8"/>
  <c r="I62" i="8"/>
  <c r="L62" i="8"/>
  <c r="N62" i="8"/>
  <c r="Q62" i="8"/>
  <c r="S62" i="8"/>
  <c r="V62" i="8"/>
  <c r="X62" i="8"/>
  <c r="AA62" i="8"/>
  <c r="AC62" i="8"/>
  <c r="AF62" i="8"/>
  <c r="AH62" i="8"/>
  <c r="AK62" i="8"/>
  <c r="AM62" i="8"/>
  <c r="AP62" i="8"/>
  <c r="AR62" i="8"/>
  <c r="AU62" i="8"/>
  <c r="AW62" i="8"/>
  <c r="AZ62" i="8"/>
  <c r="BB62" i="8"/>
  <c r="BE62" i="8"/>
  <c r="BG62" i="8"/>
  <c r="BJ62" i="8"/>
  <c r="BL62" i="8"/>
  <c r="I63" i="8"/>
  <c r="L63" i="8"/>
  <c r="N63" i="8"/>
  <c r="Q63" i="8"/>
  <c r="S63" i="8"/>
  <c r="V63" i="8"/>
  <c r="X63" i="8"/>
  <c r="AA63" i="8"/>
  <c r="AC63" i="8"/>
  <c r="AF63" i="8"/>
  <c r="AH63" i="8"/>
  <c r="AK63" i="8"/>
  <c r="AM63" i="8"/>
  <c r="AP63" i="8"/>
  <c r="AR63" i="8"/>
  <c r="AU63" i="8"/>
  <c r="AW63" i="8"/>
  <c r="AZ63" i="8"/>
  <c r="BB63" i="8"/>
  <c r="BE63" i="8"/>
  <c r="BG63" i="8"/>
  <c r="BJ63" i="8"/>
  <c r="BL63" i="8"/>
  <c r="I64" i="8"/>
  <c r="L64" i="8"/>
  <c r="N64" i="8"/>
  <c r="Q64" i="8"/>
  <c r="S64" i="8"/>
  <c r="V64" i="8"/>
  <c r="X64" i="8"/>
  <c r="AA64" i="8"/>
  <c r="AC64" i="8"/>
  <c r="AF64" i="8"/>
  <c r="AH64" i="8"/>
  <c r="AK64" i="8"/>
  <c r="AM64" i="8"/>
  <c r="AP64" i="8"/>
  <c r="AR64" i="8"/>
  <c r="AU64" i="8"/>
  <c r="AW64" i="8"/>
  <c r="AZ64" i="8"/>
  <c r="BB64" i="8"/>
  <c r="BE64" i="8"/>
  <c r="BG64" i="8"/>
  <c r="BJ64" i="8"/>
  <c r="BL64" i="8"/>
  <c r="I65" i="8"/>
  <c r="L65" i="8"/>
  <c r="N65" i="8"/>
  <c r="Q65" i="8"/>
  <c r="S65" i="8"/>
  <c r="V65" i="8"/>
  <c r="X65" i="8"/>
  <c r="AA65" i="8"/>
  <c r="AC65" i="8"/>
  <c r="AF65" i="8"/>
  <c r="AH65" i="8"/>
  <c r="AK65" i="8"/>
  <c r="AM65" i="8"/>
  <c r="AP65" i="8"/>
  <c r="AR65" i="8"/>
  <c r="AU65" i="8"/>
  <c r="AW65" i="8"/>
  <c r="AZ65" i="8"/>
  <c r="BB65" i="8"/>
  <c r="BE65" i="8"/>
  <c r="BG65" i="8"/>
  <c r="BJ65" i="8"/>
  <c r="BL65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8" i="8"/>
  <c r="AK8" i="8" l="1"/>
  <c r="E65" i="8" l="1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C21" i="8"/>
  <c r="E20" i="8"/>
  <c r="E19" i="8"/>
  <c r="E18" i="8"/>
  <c r="E17" i="8"/>
  <c r="C17" i="8"/>
  <c r="E16" i="8"/>
  <c r="C16" i="8"/>
  <c r="E15" i="8"/>
  <c r="C15" i="8"/>
  <c r="E14" i="8"/>
  <c r="C14" i="8"/>
  <c r="E13" i="8"/>
  <c r="C13" i="8"/>
  <c r="C18" i="8" l="1"/>
  <c r="C20" i="8"/>
  <c r="C34" i="8"/>
  <c r="C48" i="8"/>
  <c r="C50" i="8"/>
  <c r="C60" i="8"/>
  <c r="C62" i="8"/>
  <c r="C65" i="8"/>
  <c r="C24" i="8"/>
  <c r="C32" i="8"/>
  <c r="C40" i="8"/>
  <c r="C52" i="8"/>
  <c r="E11" i="8"/>
  <c r="C64" i="8"/>
  <c r="C26" i="8"/>
  <c r="C36" i="8"/>
  <c r="C44" i="8"/>
  <c r="C56" i="8"/>
  <c r="C19" i="8"/>
  <c r="C28" i="8"/>
  <c r="C38" i="8"/>
  <c r="C46" i="8"/>
  <c r="C54" i="8"/>
  <c r="C23" i="8"/>
  <c r="C25" i="8"/>
  <c r="C27" i="8"/>
  <c r="C29" i="8"/>
  <c r="C31" i="8"/>
  <c r="C33" i="8"/>
  <c r="C35" i="8"/>
  <c r="C37" i="8"/>
  <c r="C39" i="8"/>
  <c r="C41" i="8"/>
  <c r="C43" i="8"/>
  <c r="C45" i="8"/>
  <c r="C47" i="8"/>
  <c r="C49" i="8"/>
  <c r="C51" i="8"/>
  <c r="C53" i="8"/>
  <c r="C55" i="8"/>
  <c r="C57" i="8"/>
  <c r="C59" i="8"/>
  <c r="C61" i="8"/>
  <c r="C63" i="8"/>
  <c r="C22" i="8"/>
  <c r="C30" i="8"/>
  <c r="C42" i="8"/>
  <c r="C58" i="8"/>
  <c r="C8" i="7" l="1"/>
  <c r="E8" i="7"/>
</calcChain>
</file>

<file path=xl/sharedStrings.xml><?xml version="1.0" encoding="utf-8"?>
<sst xmlns="http://schemas.openxmlformats.org/spreadsheetml/2006/main" count="1127" uniqueCount="89">
  <si>
    <t>Monatserhebung im Tourismus</t>
  </si>
  <si>
    <t>Nordrhein-Westfalen</t>
  </si>
  <si>
    <t>Januar</t>
  </si>
  <si>
    <t>Februar</t>
  </si>
  <si>
    <t>Gesamt</t>
  </si>
  <si>
    <t>Ankünfte</t>
  </si>
  <si>
    <t>Übernachtungen</t>
  </si>
  <si>
    <t>VÄR</t>
  </si>
  <si>
    <t>Insgesamt</t>
  </si>
  <si>
    <t>-</t>
  </si>
  <si>
    <t>Herkunftsländer der Gäste (Tourismus)</t>
  </si>
  <si>
    <t>Ankünfte und Übernachtungen nach Herkunftsländer der Gäste (56)
 - Gemeinden - Monat</t>
  </si>
  <si>
    <t>März</t>
  </si>
  <si>
    <t>05 Nordrhein-Westfalen</t>
  </si>
  <si>
    <t>Jahr 2020</t>
  </si>
  <si>
    <t>April</t>
  </si>
  <si>
    <t>Mai</t>
  </si>
  <si>
    <t>Juni</t>
  </si>
  <si>
    <t>d.schnittl. Aufenthaltsdauer</t>
  </si>
  <si>
    <t>Juli</t>
  </si>
  <si>
    <t>August</t>
  </si>
  <si>
    <t>September</t>
  </si>
  <si>
    <t>Oktober</t>
  </si>
  <si>
    <t>November</t>
  </si>
  <si>
    <t>Dezember</t>
  </si>
  <si>
    <t>davon:</t>
  </si>
  <si>
    <t>Sonstige nordamerikanische Länder (ab 01/2014)</t>
  </si>
  <si>
    <t>Deutschland</t>
  </si>
  <si>
    <t>Baltische Staaten (bis 12/2005)</t>
  </si>
  <si>
    <t>Belgien</t>
  </si>
  <si>
    <t>Bulgarien (ab 01/2008)</t>
  </si>
  <si>
    <t>Dänemark</t>
  </si>
  <si>
    <t>Estland (ab 01/2006)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</si>
  <si>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</si>
  <si>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</si>
  <si>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</si>
  <si>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</si>
  <si>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</si>
  <si>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</si>
  <si>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</si>
  <si>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Kroatien (ab 01/2013)</t>
  </si>
  <si>
    <t>Lettland (ab 01/2006)</t>
  </si>
  <si>
    <t>Litauen (ab 01/2006)</t>
  </si>
  <si>
    <t>Luxemburg</t>
  </si>
  <si>
    <t>Malta (ab 01/2006)</t>
  </si>
  <si>
    <t>Niederlande</t>
  </si>
  <si>
    <t>Norwegen</t>
  </si>
  <si>
    <t>Österreich</t>
  </si>
  <si>
    <t>Polen</t>
  </si>
  <si>
    <t>Portugal</t>
  </si>
  <si>
    <t>Rumänien (ab 01/2008)</t>
  </si>
  <si>
    <t>Russische Föderation</t>
  </si>
  <si>
    <t>Schweden</t>
  </si>
  <si>
    <t>Schweiz (einschl. Liechtenstein)</t>
  </si>
  <si>
    <t>Slowakei (ab 01/2006)</t>
  </si>
  <si>
    <t>Slowenien (ab 01/2006)</t>
  </si>
  <si>
    <t>Spanien</t>
  </si>
  <si>
    <t>Tschechische Republik</t>
  </si>
  <si>
    <t>Türkei</t>
  </si>
  <si>
    <t>Ukraine (ab 01/2006)</t>
  </si>
  <si>
    <t>Ungarn</t>
  </si>
  <si>
    <t>Zypern (ab 01/2006)</t>
  </si>
  <si>
    <t>Sonstige europäische Länder</t>
  </si>
  <si>
    <t>Südafrika</t>
  </si>
  <si>
    <t>Sonstige afrikanische Länder</t>
  </si>
  <si>
    <t>Arabische Golfstaaten</t>
  </si>
  <si>
    <t>China</t>
  </si>
  <si>
    <t>Indien (ab 01/2006)</t>
  </si>
  <si>
    <t>Israel</t>
  </si>
  <si>
    <t>Japan</t>
  </si>
  <si>
    <t>Korea, Republik</t>
  </si>
  <si>
    <t>Taiwan</t>
  </si>
  <si>
    <t>Sonstige asiatische Länder</t>
  </si>
  <si>
    <t>Kanada</t>
  </si>
  <si>
    <t>Vereinigte Staaten</t>
  </si>
  <si>
    <t>Mittelamerika und Karibik</t>
  </si>
  <si>
    <t>Brasilien</t>
  </si>
  <si>
    <t>Sonstige südamerikanische Länder</t>
  </si>
  <si>
    <t>Australien, Neuseeland u. Ozeanien (bis 12/2005)</t>
  </si>
  <si>
    <t>Australien (ab 01/2006)</t>
  </si>
  <si>
    <t>Neuseeland und Ozeanien (ab 01/2006)</t>
  </si>
  <si>
    <t>Sonstiges Ausland</t>
  </si>
  <si>
    <t>Jahr 2021</t>
  </si>
  <si>
    <t>Jahr 2019</t>
  </si>
  <si>
    <t>VÄR zu 2019</t>
  </si>
  <si>
    <t>x</t>
  </si>
  <si>
    <t>Schweiz</t>
  </si>
  <si>
    <t>Rumänien</t>
  </si>
  <si>
    <t>Jahr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</si>
</sst>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27">
    <xf numFmtId="0" fontId="0" fillId="0" borderId="0" xfId="0"/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Border="1" applyAlignment="1" applyProtection="1">
      <alignment vertical="top" wrapText="1"/>
    </xf>
    <xf numFmtId="0" fontId="1" fillId="0" borderId="1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 wrapText="1"/>
    </xf>
    <xf numFmtId="3" fontId="4" fillId="0" borderId="0" xfId="0" applyNumberFormat="1" applyFont="1" applyBorder="1" applyAlignment="1">
      <alignment horizontal="right"/>
    </xf>
    <xf numFmtId="3" fontId="4" fillId="2" borderId="2" xfId="0" applyNumberFormat="1" applyFont="1" applyFill="1" applyBorder="1" applyAlignment="1">
      <alignment horizontal="right"/>
    </xf>
    <xf numFmtId="3" fontId="4" fillId="2" borderId="0" xfId="0" applyNumberFormat="1" applyFont="1" applyFill="1" applyBorder="1" applyAlignment="1">
      <alignment horizontal="right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>
      <alignment vertical="center"/>
    </xf>
    <xf numFmtId="3" fontId="0" fillId="0" borderId="0" xfId="0" applyNumberFormat="1" applyBorder="1" applyAlignment="1"/>
    <xf numFmtId="164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/>
    <xf numFmtId="0" fontId="1" fillId="0" borderId="17" xfId="0" applyFont="1" applyBorder="1" applyAlignment="1" applyProtection="1">
      <alignment horizontal="center" vertical="center" wrapText="1"/>
    </xf>
    <xf numFmtId="49" fontId="3" fillId="0" borderId="19" xfId="0" applyNumberFormat="1" applyFont="1" applyBorder="1" applyAlignment="1">
      <alignment vertical="center"/>
    </xf>
    <xf numFmtId="3" fontId="4" fillId="0" borderId="20" xfId="0" applyNumberFormat="1" applyFont="1" applyBorder="1" applyAlignment="1">
      <alignment horizontal="right"/>
    </xf>
    <xf numFmtId="164" fontId="4" fillId="0" borderId="21" xfId="0" applyNumberFormat="1" applyFont="1" applyBorder="1" applyAlignment="1">
      <alignment horizontal="right"/>
    </xf>
    <xf numFmtId="3" fontId="0" fillId="0" borderId="20" xfId="0" applyNumberFormat="1" applyBorder="1" applyAlignment="1"/>
    <xf numFmtId="164" fontId="4" fillId="0" borderId="21" xfId="0" applyNumberFormat="1" applyFont="1" applyBorder="1" applyAlignment="1"/>
    <xf numFmtId="49" fontId="4" fillId="0" borderId="2" xfId="0" applyNumberFormat="1" applyFont="1" applyBorder="1" applyAlignment="1">
      <alignment horizontal="left"/>
    </xf>
    <xf numFmtId="49" fontId="5" fillId="0" borderId="15" xfId="0" applyNumberFormat="1" applyFont="1" applyBorder="1" applyAlignment="1">
      <alignment vertical="center"/>
    </xf>
    <xf numFmtId="165" fontId="4" fillId="2" borderId="0" xfId="0" applyNumberFormat="1" applyFont="1" applyFill="1" applyBorder="1" applyAlignment="1"/>
    <xf numFmtId="164" fontId="4" fillId="2" borderId="3" xfId="0" applyNumberFormat="1" applyFont="1" applyFill="1" applyBorder="1" applyAlignment="1">
      <alignment horizontal="right"/>
    </xf>
    <xf numFmtId="0" fontId="1" fillId="2" borderId="22" xfId="0" applyFont="1" applyFill="1" applyBorder="1" applyAlignment="1" applyProtection="1">
      <alignment horizontal="center" vertical="center" wrapText="1"/>
    </xf>
    <xf numFmtId="0" fontId="2" fillId="2" borderId="23" xfId="0" applyFont="1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2" fillId="2" borderId="2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/>
    <xf numFmtId="0" fontId="0" fillId="2" borderId="16" xfId="0" applyFill="1" applyBorder="1" applyAlignment="1"/>
    <xf numFmtId="0" fontId="6" fillId="0" borderId="0" xfId="0" applyFont="1"/>
    <xf numFmtId="0" fontId="4" fillId="0" borderId="18" xfId="0" applyFont="1" applyBorder="1" applyAlignment="1"/>
    <xf numFmtId="49" fontId="3" fillId="0" borderId="2" xfId="0" applyNumberFormat="1" applyFont="1" applyBorder="1" applyAlignment="1">
      <alignment horizontal="left"/>
    </xf>
    <xf numFmtId="3" fontId="3" fillId="2" borderId="2" xfId="0" applyNumberFormat="1" applyFont="1" applyFill="1" applyBorder="1" applyAlignment="1">
      <alignment horizontal="right"/>
    </xf>
    <xf numFmtId="165" fontId="3" fillId="2" borderId="0" xfId="0" applyNumberFormat="1" applyFont="1" applyFill="1" applyBorder="1" applyAlignment="1"/>
    <xf numFmtId="3" fontId="3" fillId="2" borderId="0" xfId="0" applyNumberFormat="1" applyFont="1" applyFill="1" applyBorder="1" applyAlignment="1">
      <alignment horizontal="right"/>
    </xf>
    <xf numFmtId="164" fontId="3" fillId="2" borderId="3" xfId="0" applyNumberFormat="1" applyFont="1" applyFill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164" fontId="3" fillId="0" borderId="21" xfId="0" applyNumberFormat="1" applyFont="1" applyBorder="1" applyAlignment="1">
      <alignment horizontal="right"/>
    </xf>
    <xf numFmtId="165" fontId="1" fillId="2" borderId="0" xfId="0" applyNumberFormat="1" applyFont="1" applyFill="1" applyBorder="1" applyAlignment="1"/>
    <xf numFmtId="49" fontId="3" fillId="0" borderId="0" xfId="1" applyNumberFormat="1" applyFont="1" applyBorder="1" applyAlignment="1">
      <alignment horizontal="left"/>
    </xf>
    <xf numFmtId="49" fontId="1" fillId="0" borderId="0" xfId="1" applyNumberFormat="1" applyFont="1" applyBorder="1" applyAlignment="1">
      <alignment horizontal="left"/>
    </xf>
    <xf numFmtId="0" fontId="1" fillId="0" borderId="28" xfId="0" applyFont="1" applyBorder="1" applyAlignment="1" applyProtection="1">
      <alignment horizontal="center" vertical="center" wrapText="1"/>
    </xf>
    <xf numFmtId="0" fontId="4" fillId="0" borderId="16" xfId="0" applyFont="1" applyBorder="1" applyAlignment="1"/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2" xfId="0" applyFill="1" applyBorder="1" applyAlignment="1"/>
    <xf numFmtId="0" fontId="4" fillId="2" borderId="3" xfId="0" applyFont="1" applyFill="1" applyBorder="1" applyAlignment="1"/>
    <xf numFmtId="164" fontId="4" fillId="2" borderId="30" xfId="0" applyNumberFormat="1" applyFont="1" applyFill="1" applyBorder="1" applyAlignment="1">
      <alignment horizontal="right"/>
    </xf>
    <xf numFmtId="0" fontId="1" fillId="2" borderId="31" xfId="0" applyFont="1" applyFill="1" applyBorder="1" applyAlignment="1" applyProtection="1">
      <alignment horizontal="center" vertical="center" wrapText="1"/>
    </xf>
    <xf numFmtId="0" fontId="2" fillId="2" borderId="31" xfId="0" applyFont="1" applyFill="1" applyBorder="1" applyAlignment="1" applyProtection="1">
      <alignment horizontal="center" vertical="center" wrapText="1"/>
    </xf>
    <xf numFmtId="0" fontId="2" fillId="2" borderId="31" xfId="0" applyFont="1" applyFill="1" applyBorder="1" applyAlignment="1" applyProtection="1">
      <alignment horizontal="center" vertical="center" wrapText="1"/>
    </xf>
    <xf numFmtId="49" fontId="3" fillId="0" borderId="15" xfId="0" applyNumberFormat="1" applyFont="1" applyBorder="1" applyAlignment="1">
      <alignment vertical="center"/>
    </xf>
    <xf numFmtId="0" fontId="1" fillId="2" borderId="16" xfId="0" applyFont="1" applyFill="1" applyBorder="1" applyAlignment="1"/>
    <xf numFmtId="0" fontId="1" fillId="2" borderId="10" xfId="0" applyFont="1" applyFill="1" applyBorder="1" applyAlignment="1"/>
    <xf numFmtId="0" fontId="1" fillId="0" borderId="15" xfId="0" applyFont="1" applyBorder="1" applyAlignment="1"/>
    <xf numFmtId="0" fontId="1" fillId="0" borderId="18" xfId="0" applyFont="1" applyBorder="1" applyAlignment="1"/>
    <xf numFmtId="49" fontId="3" fillId="0" borderId="3" xfId="1" applyNumberFormat="1" applyFont="1" applyBorder="1" applyAlignment="1">
      <alignment horizontal="left"/>
    </xf>
    <xf numFmtId="3" fontId="3" fillId="0" borderId="2" xfId="0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left"/>
    </xf>
    <xf numFmtId="3" fontId="1" fillId="2" borderId="0" xfId="0" applyNumberFormat="1" applyFont="1" applyFill="1" applyBorder="1" applyAlignment="1">
      <alignment horizontal="right"/>
    </xf>
    <xf numFmtId="164" fontId="1" fillId="2" borderId="3" xfId="0" applyNumberFormat="1" applyFont="1" applyFill="1" applyBorder="1" applyAlignment="1">
      <alignment horizontal="right"/>
    </xf>
    <xf numFmtId="3" fontId="1" fillId="0" borderId="2" xfId="0" applyNumberFormat="1" applyFont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164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3" fontId="0" fillId="0" borderId="2" xfId="0" applyNumberFormat="1" applyBorder="1" applyAlignment="1"/>
    <xf numFmtId="164" fontId="1" fillId="0" borderId="0" xfId="0" applyNumberFormat="1" applyFont="1" applyBorder="1" applyAlignment="1"/>
    <xf numFmtId="164" fontId="1" fillId="0" borderId="21" xfId="0" applyNumberFormat="1" applyFont="1" applyBorder="1" applyAlignment="1"/>
    <xf numFmtId="0" fontId="1" fillId="2" borderId="35" xfId="0" applyFont="1" applyFill="1" applyBorder="1" applyAlignment="1" applyProtection="1">
      <alignment horizontal="center" vertical="center" wrapText="1"/>
    </xf>
    <xf numFmtId="3" fontId="4" fillId="2" borderId="37" xfId="0" applyNumberFormat="1" applyFont="1" applyFill="1" applyBorder="1" applyAlignment="1">
      <alignment horizontal="right"/>
    </xf>
    <xf numFmtId="165" fontId="1" fillId="2" borderId="29" xfId="0" applyNumberFormat="1" applyFont="1" applyFill="1" applyBorder="1" applyAlignment="1"/>
    <xf numFmtId="3" fontId="4" fillId="2" borderId="29" xfId="0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2" fillId="3" borderId="31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/>
    <xf numFmtId="165" fontId="3" fillId="3" borderId="0" xfId="0" applyNumberFormat="1" applyFont="1" applyFill="1" applyBorder="1" applyAlignment="1"/>
    <xf numFmtId="165" fontId="1" fillId="3" borderId="0" xfId="0" applyNumberFormat="1" applyFont="1" applyFill="1" applyBorder="1" applyAlignment="1"/>
    <xf numFmtId="165" fontId="1" fillId="3" borderId="29" xfId="0" applyNumberFormat="1" applyFont="1" applyFill="1" applyBorder="1" applyAlignment="1"/>
    <xf numFmtId="0" fontId="2" fillId="3" borderId="36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/>
    <xf numFmtId="165" fontId="3" fillId="3" borderId="3" xfId="0" applyNumberFormat="1" applyFont="1" applyFill="1" applyBorder="1" applyAlignment="1"/>
    <xf numFmtId="165" fontId="1" fillId="3" borderId="3" xfId="0" applyNumberFormat="1" applyFont="1" applyFill="1" applyBorder="1" applyAlignment="1"/>
    <xf numFmtId="165" fontId="1" fillId="3" borderId="30" xfId="0" applyNumberFormat="1" applyFont="1" applyFill="1" applyBorder="1" applyAlignment="1"/>
    <xf numFmtId="0" fontId="4" fillId="0" borderId="15" xfId="0" applyFont="1" applyBorder="1" applyAlignment="1"/>
    <xf numFmtId="49" fontId="3" fillId="0" borderId="10" xfId="0" applyNumberFormat="1" applyFont="1" applyBorder="1" applyAlignment="1">
      <alignment vertical="center"/>
    </xf>
    <xf numFmtId="0" fontId="1" fillId="0" borderId="0" xfId="0" applyFont="1" applyAlignment="1">
      <alignment horizontal="right"/>
    </xf>
    <xf numFmtId="0" fontId="1" fillId="3" borderId="17" xfId="0" applyFont="1" applyFill="1" applyBorder="1" applyAlignment="1" applyProtection="1">
      <alignment horizontal="center" vertical="center" wrapText="1"/>
    </xf>
    <xf numFmtId="49" fontId="3" fillId="3" borderId="16" xfId="0" applyNumberFormat="1" applyFont="1" applyFill="1" applyBorder="1" applyAlignment="1">
      <alignment vertical="center"/>
    </xf>
    <xf numFmtId="0" fontId="3" fillId="3" borderId="0" xfId="0" applyFont="1" applyFill="1" applyAlignment="1">
      <alignment horizontal="right"/>
    </xf>
    <xf numFmtId="165" fontId="1" fillId="3" borderId="0" xfId="0" applyNumberFormat="1" applyFont="1" applyFill="1" applyAlignment="1">
      <alignment horizontal="right"/>
    </xf>
    <xf numFmtId="165" fontId="3" fillId="3" borderId="0" xfId="0" applyNumberFormat="1" applyFont="1" applyFill="1" applyAlignment="1">
      <alignment horizontal="right"/>
    </xf>
    <xf numFmtId="49" fontId="1" fillId="0" borderId="2" xfId="0" applyNumberFormat="1" applyFont="1" applyBorder="1" applyAlignment="1">
      <alignment horizontal="left"/>
    </xf>
    <xf numFmtId="0" fontId="8" fillId="0" borderId="0" xfId="0" applyFont="1" applyAlignment="1">
      <alignment horizontal="right"/>
    </xf>
    <xf numFmtId="0" fontId="0" fillId="0" borderId="0" xfId="0"/>
    <xf numFmtId="0" fontId="2" fillId="2" borderId="31" xfId="0" applyFont="1" applyFill="1" applyBorder="1" applyAlignment="1" applyProtection="1">
      <alignment horizontal="center" vertical="center" wrapText="1"/>
    </xf>
    <xf numFmtId="0" fontId="0" fillId="0" borderId="0" xfId="0" applyAlignment="1"/>
    <xf numFmtId="0" fontId="8" fillId="0" borderId="0" xfId="0" applyFont="1" applyAlignment="1"/>
    <xf numFmtId="0" fontId="0" fillId="0" borderId="0" xfId="0"/>
    <xf numFmtId="0" fontId="8" fillId="0" borderId="0" xfId="0" applyFont="1"/>
    <xf numFmtId="0" fontId="2" fillId="2" borderId="32" xfId="0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/>
    </xf>
    <xf numFmtId="0" fontId="1" fillId="0" borderId="38" xfId="0" applyFont="1" applyBorder="1" applyAlignment="1" applyProtection="1">
      <alignment horizontal="center" vertic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6" xfId="0" applyFont="1" applyBorder="1" applyAlignment="1" applyProtection="1">
      <alignment horizontal="center" vertical="center" wrapText="1"/>
    </xf>
    <xf numFmtId="0" fontId="2" fillId="2" borderId="35" xfId="0" applyFont="1" applyFill="1" applyBorder="1" applyAlignment="1" applyProtection="1">
      <alignment horizontal="center" vertical="center" wrapText="1"/>
    </xf>
    <xf numFmtId="0" fontId="2" fillId="2" borderId="31" xfId="0" applyFont="1" applyFill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2" fillId="2" borderId="34" xfId="0" applyFont="1" applyFill="1" applyBorder="1" applyAlignment="1">
      <alignment horizontal="center"/>
    </xf>
    <xf numFmtId="0" fontId="2" fillId="2" borderId="36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0" fillId="0" borderId="0" xfId="0"/>
    <xf numFmtId="0" fontId="8" fillId="0" borderId="0" xfId="0" applyFont="1"/>
    <xf numFmtId="0" fontId="2" fillId="2" borderId="31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1" fillId="0" borderId="27" xfId="0" applyFont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colors>
    <mruColors>
      <color rgb="FF00A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52DF4-5C2A-41C3-97BF-96E710BB5E8F}">
  <dimension ref="A1:BM65"/>
  <sheetViews>
    <sheetView tabSelected="1" zoomScale="85" zoomScaleNormal="85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B6" sqref="B6"/>
    </sheetView>
  </sheetViews>
  <sheetFormatPr baseColWidth="10" defaultColWidth="11.42578125" defaultRowHeight="15" x14ac:dyDescent="0.25"/>
  <cols>
    <col min="1" max="1" width="45.140625" style="98" bestFit="1" customWidth="1"/>
    <col min="2" max="2" width="11.5703125" style="98" customWidth="1"/>
    <col min="3" max="3" width="9.5703125" style="98" bestFit="1" customWidth="1"/>
    <col min="4" max="4" width="15.28515625" style="98" customWidth="1"/>
    <col min="5" max="5" width="9.5703125" style="98" bestFit="1" customWidth="1"/>
    <col min="6" max="6" width="11.140625" style="98" bestFit="1" customWidth="1"/>
    <col min="7" max="7" width="6.140625" style="98" bestFit="1" customWidth="1"/>
    <col min="8" max="8" width="13" style="98" bestFit="1" customWidth="1"/>
    <col min="9" max="9" width="6.140625" style="98" bestFit="1" customWidth="1"/>
    <col min="10" max="10" width="13.140625" style="98" bestFit="1" customWidth="1"/>
    <col min="11" max="11" width="10.7109375" style="98" bestFit="1" customWidth="1"/>
    <col min="12" max="12" width="5.5703125" style="98" bestFit="1" customWidth="1"/>
    <col min="13" max="13" width="13" style="98" bestFit="1" customWidth="1"/>
    <col min="14" max="14" width="5.42578125" style="98" bestFit="1" customWidth="1"/>
    <col min="15" max="15" width="13.140625" style="98" bestFit="1" customWidth="1"/>
    <col min="16" max="16" width="9.7109375" style="98" bestFit="1" customWidth="1"/>
    <col min="17" max="17" width="6.85546875" style="98" bestFit="1" customWidth="1"/>
    <col min="18" max="18" width="13" style="98" bestFit="1" customWidth="1"/>
    <col min="19" max="19" width="6.85546875" style="98" bestFit="1" customWidth="1"/>
    <col min="20" max="20" width="15.85546875" style="98" bestFit="1" customWidth="1"/>
    <col min="21" max="21" width="9.140625" style="98" bestFit="1" customWidth="1"/>
    <col min="22" max="22" width="6.85546875" style="98" bestFit="1" customWidth="1"/>
    <col min="23" max="23" width="13" style="98" bestFit="1" customWidth="1"/>
    <col min="24" max="24" width="6.85546875" style="98" bestFit="1" customWidth="1"/>
    <col min="25" max="25" width="13.140625" style="98" bestFit="1" customWidth="1"/>
    <col min="26" max="26" width="9.140625" style="98" bestFit="1" customWidth="1"/>
    <col min="27" max="27" width="6.85546875" style="98" bestFit="1" customWidth="1"/>
    <col min="28" max="28" width="13" style="98" bestFit="1" customWidth="1"/>
    <col min="29" max="29" width="6.85546875" style="98" bestFit="1" customWidth="1"/>
    <col min="30" max="30" width="13.140625" style="98" bestFit="1" customWidth="1"/>
    <col min="31" max="31" width="9.28515625" style="98" bestFit="1" customWidth="1"/>
    <col min="32" max="32" width="6.85546875" style="98" bestFit="1" customWidth="1"/>
    <col min="33" max="33" width="13" style="98" bestFit="1" customWidth="1"/>
    <col min="34" max="34" width="6.85546875" style="98" bestFit="1" customWidth="1"/>
    <col min="35" max="35" width="13.140625" style="98" bestFit="1" customWidth="1"/>
    <col min="36" max="36" width="10.7109375" style="98" bestFit="1" customWidth="1"/>
    <col min="37" max="37" width="6.85546875" style="98" bestFit="1" customWidth="1"/>
    <col min="38" max="38" width="13" style="98" bestFit="1" customWidth="1"/>
    <col min="39" max="39" width="6.85546875" style="98" bestFit="1" customWidth="1"/>
    <col min="40" max="40" width="13.140625" style="98" bestFit="1" customWidth="1"/>
    <col min="41" max="41" width="11.140625" style="98" bestFit="1" customWidth="1"/>
    <col min="42" max="42" width="6.85546875" style="98" bestFit="1" customWidth="1"/>
    <col min="43" max="43" width="13" style="98" bestFit="1" customWidth="1"/>
    <col min="44" max="44" width="6.85546875" style="98" bestFit="1" customWidth="1"/>
    <col min="45" max="45" width="9.42578125" style="98" customWidth="1"/>
    <col min="46" max="46" width="9.140625" style="98" bestFit="1" customWidth="1"/>
    <col min="47" max="47" width="5.42578125" style="98" customWidth="1"/>
    <col min="48" max="48" width="9.28515625" style="98" bestFit="1" customWidth="1"/>
    <col min="49" max="49" width="5.28515625" style="98" bestFit="1" customWidth="1"/>
    <col min="50" max="50" width="9.42578125" style="98" customWidth="1"/>
    <col min="51" max="51" width="9.140625" style="98" bestFit="1" customWidth="1"/>
    <col min="52" max="52" width="5.42578125" style="98" customWidth="1"/>
    <col min="53" max="53" width="9.28515625" style="98" bestFit="1" customWidth="1"/>
    <col min="54" max="54" width="5.28515625" style="98" bestFit="1" customWidth="1"/>
    <col min="55" max="55" width="9.42578125" style="98" customWidth="1"/>
    <col min="56" max="56" width="9.140625" style="98" bestFit="1" customWidth="1"/>
    <col min="57" max="57" width="5.42578125" style="98" customWidth="1"/>
    <col min="58" max="58" width="9.28515625" style="98" bestFit="1" customWidth="1"/>
    <col min="59" max="59" width="5.28515625" style="98" bestFit="1" customWidth="1"/>
    <col min="60" max="60" width="9.42578125" style="98" customWidth="1"/>
    <col min="61" max="61" width="9.140625" style="98" bestFit="1" customWidth="1"/>
    <col min="62" max="62" width="6.140625" style="98" bestFit="1" customWidth="1"/>
    <col min="63" max="63" width="9.28515625" style="98" bestFit="1" customWidth="1"/>
    <col min="64" max="64" width="6.140625" style="98" bestFit="1" customWidth="1"/>
    <col min="65" max="65" width="9.42578125" style="98" customWidth="1"/>
    <col min="66" max="16384" width="11.42578125" style="98"/>
  </cols>
  <sheetData>
    <row r="1" spans="1:65" ht="15" customHeight="1" x14ac:dyDescent="0.25">
      <c r="A1" s="3" t="s">
        <v>11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</row>
    <row r="2" spans="1:65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</row>
    <row r="3" spans="1:65" ht="15.75" thickBot="1" x14ac:dyDescent="0.3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25">
      <c r="A4" s="4" t="s">
        <v>88</v>
      </c>
      <c r="B4" s="104">
        <v>2022</v>
      </c>
      <c r="C4" s="105"/>
      <c r="D4" s="105"/>
      <c r="E4" s="105"/>
      <c r="F4" s="106">
        <v>2021</v>
      </c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8"/>
    </row>
    <row r="5" spans="1:65" ht="14.45" customHeight="1" x14ac:dyDescent="0.25">
      <c r="A5" s="5"/>
      <c r="B5" s="109" t="s">
        <v>4</v>
      </c>
      <c r="C5" s="110"/>
      <c r="D5" s="110"/>
      <c r="E5" s="110"/>
      <c r="F5" s="111" t="s">
        <v>2</v>
      </c>
      <c r="G5" s="112"/>
      <c r="H5" s="112"/>
      <c r="I5" s="112"/>
      <c r="J5" s="113"/>
      <c r="K5" s="111" t="s">
        <v>3</v>
      </c>
      <c r="L5" s="112"/>
      <c r="M5" s="112"/>
      <c r="N5" s="112"/>
      <c r="O5" s="113"/>
      <c r="P5" s="111" t="s">
        <v>12</v>
      </c>
      <c r="Q5" s="112"/>
      <c r="R5" s="112"/>
      <c r="S5" s="112"/>
      <c r="T5" s="113"/>
      <c r="U5" s="111" t="s">
        <v>15</v>
      </c>
      <c r="V5" s="112"/>
      <c r="W5" s="112"/>
      <c r="X5" s="112"/>
      <c r="Y5" s="113"/>
      <c r="Z5" s="111" t="s">
        <v>16</v>
      </c>
      <c r="AA5" s="112"/>
      <c r="AB5" s="112"/>
      <c r="AC5" s="112"/>
      <c r="AD5" s="113"/>
      <c r="AE5" s="111" t="s">
        <v>17</v>
      </c>
      <c r="AF5" s="112"/>
      <c r="AG5" s="112"/>
      <c r="AH5" s="112"/>
      <c r="AI5" s="113"/>
      <c r="AJ5" s="111" t="s">
        <v>19</v>
      </c>
      <c r="AK5" s="112"/>
      <c r="AL5" s="112"/>
      <c r="AM5" s="112"/>
      <c r="AN5" s="113"/>
      <c r="AO5" s="111" t="s">
        <v>20</v>
      </c>
      <c r="AP5" s="112"/>
      <c r="AQ5" s="112"/>
      <c r="AR5" s="112"/>
      <c r="AS5" s="113"/>
      <c r="AT5" s="111" t="s">
        <v>21</v>
      </c>
      <c r="AU5" s="112"/>
      <c r="AV5" s="112"/>
      <c r="AW5" s="112"/>
      <c r="AX5" s="113"/>
      <c r="AY5" s="111" t="s">
        <v>22</v>
      </c>
      <c r="AZ5" s="112"/>
      <c r="BA5" s="112"/>
      <c r="BB5" s="112"/>
      <c r="BC5" s="113"/>
      <c r="BD5" s="111" t="s">
        <v>23</v>
      </c>
      <c r="BE5" s="112"/>
      <c r="BF5" s="112"/>
      <c r="BG5" s="112"/>
      <c r="BH5" s="113"/>
      <c r="BI5" s="111" t="s">
        <v>24</v>
      </c>
      <c r="BJ5" s="112"/>
      <c r="BK5" s="112"/>
      <c r="BL5" s="112"/>
      <c r="BM5" s="113"/>
    </row>
    <row r="6" spans="1:65" ht="39" thickBot="1" x14ac:dyDescent="0.3">
      <c r="A6" s="5" t="s">
        <v>10</v>
      </c>
      <c r="B6" s="73" t="s">
        <v>5</v>
      </c>
      <c r="C6" s="99" t="s">
        <v>7</v>
      </c>
      <c r="D6" s="52" t="s">
        <v>6</v>
      </c>
      <c r="E6" s="99" t="s">
        <v>7</v>
      </c>
      <c r="F6" s="45" t="s">
        <v>5</v>
      </c>
      <c r="G6" s="10" t="s">
        <v>7</v>
      </c>
      <c r="H6" s="10" t="s">
        <v>6</v>
      </c>
      <c r="I6" s="15" t="s">
        <v>7</v>
      </c>
      <c r="J6" s="15" t="s">
        <v>18</v>
      </c>
      <c r="K6" s="10" t="s">
        <v>5</v>
      </c>
      <c r="L6" s="10" t="s">
        <v>7</v>
      </c>
      <c r="M6" s="10" t="s">
        <v>6</v>
      </c>
      <c r="N6" s="15" t="s">
        <v>7</v>
      </c>
      <c r="O6" s="10" t="s">
        <v>18</v>
      </c>
      <c r="P6" s="10" t="s">
        <v>5</v>
      </c>
      <c r="Q6" s="10" t="s">
        <v>7</v>
      </c>
      <c r="R6" s="10" t="s">
        <v>6</v>
      </c>
      <c r="S6" s="15" t="s">
        <v>7</v>
      </c>
      <c r="T6" s="10" t="s">
        <v>18</v>
      </c>
      <c r="U6" s="10" t="s">
        <v>5</v>
      </c>
      <c r="V6" s="10" t="s">
        <v>7</v>
      </c>
      <c r="W6" s="10" t="s">
        <v>6</v>
      </c>
      <c r="X6" s="15" t="s">
        <v>7</v>
      </c>
      <c r="Y6" s="10" t="s">
        <v>18</v>
      </c>
      <c r="Z6" s="10" t="s">
        <v>5</v>
      </c>
      <c r="AA6" s="10" t="s">
        <v>7</v>
      </c>
      <c r="AB6" s="10" t="s">
        <v>6</v>
      </c>
      <c r="AC6" s="15" t="s">
        <v>7</v>
      </c>
      <c r="AD6" s="10" t="s">
        <v>18</v>
      </c>
      <c r="AE6" s="9" t="s">
        <v>5</v>
      </c>
      <c r="AF6" s="10" t="s">
        <v>7</v>
      </c>
      <c r="AG6" s="10" t="s">
        <v>6</v>
      </c>
      <c r="AH6" s="15" t="s">
        <v>7</v>
      </c>
      <c r="AI6" s="15" t="s">
        <v>18</v>
      </c>
      <c r="AJ6" s="9" t="s">
        <v>5</v>
      </c>
      <c r="AK6" s="10" t="s">
        <v>7</v>
      </c>
      <c r="AL6" s="10" t="s">
        <v>6</v>
      </c>
      <c r="AM6" s="15" t="s">
        <v>7</v>
      </c>
      <c r="AN6" s="15" t="s">
        <v>18</v>
      </c>
      <c r="AO6" s="9" t="s">
        <v>5</v>
      </c>
      <c r="AP6" s="10" t="s">
        <v>7</v>
      </c>
      <c r="AQ6" s="10" t="s">
        <v>6</v>
      </c>
      <c r="AR6" s="15" t="s">
        <v>7</v>
      </c>
      <c r="AS6" s="15" t="s">
        <v>18</v>
      </c>
      <c r="AT6" s="9" t="s">
        <v>5</v>
      </c>
      <c r="AU6" s="10" t="s">
        <v>7</v>
      </c>
      <c r="AV6" s="10" t="s">
        <v>6</v>
      </c>
      <c r="AW6" s="15" t="s">
        <v>7</v>
      </c>
      <c r="AX6" s="15" t="s">
        <v>18</v>
      </c>
      <c r="AY6" s="9" t="s">
        <v>5</v>
      </c>
      <c r="AZ6" s="10" t="s">
        <v>7</v>
      </c>
      <c r="BA6" s="10" t="s">
        <v>6</v>
      </c>
      <c r="BB6" s="15" t="s">
        <v>7</v>
      </c>
      <c r="BC6" s="15" t="s">
        <v>18</v>
      </c>
      <c r="BD6" s="9" t="s">
        <v>5</v>
      </c>
      <c r="BE6" s="10" t="s">
        <v>7</v>
      </c>
      <c r="BF6" s="10" t="s">
        <v>6</v>
      </c>
      <c r="BG6" s="15" t="s">
        <v>7</v>
      </c>
      <c r="BH6" s="15" t="s">
        <v>18</v>
      </c>
      <c r="BI6" s="9" t="s">
        <v>5</v>
      </c>
      <c r="BJ6" s="10" t="s">
        <v>7</v>
      </c>
      <c r="BK6" s="10" t="s">
        <v>6</v>
      </c>
      <c r="BL6" s="15" t="s">
        <v>7</v>
      </c>
      <c r="BM6" s="15" t="s">
        <v>18</v>
      </c>
    </row>
    <row r="7" spans="1:65" x14ac:dyDescent="0.25">
      <c r="A7" s="22" t="s">
        <v>13</v>
      </c>
      <c r="B7" s="49"/>
      <c r="C7" s="48"/>
      <c r="D7" s="47"/>
      <c r="E7" s="48"/>
      <c r="F7" s="46"/>
      <c r="G7" s="11"/>
      <c r="H7" s="11"/>
      <c r="I7" s="11"/>
      <c r="J7" s="11"/>
      <c r="K7" s="32"/>
      <c r="L7" s="11"/>
      <c r="M7" s="11"/>
      <c r="N7" s="11"/>
      <c r="O7" s="16"/>
      <c r="P7" s="32"/>
      <c r="Q7" s="11"/>
      <c r="R7" s="11"/>
      <c r="S7" s="11"/>
      <c r="T7" s="16"/>
      <c r="U7" s="32"/>
      <c r="V7" s="11"/>
      <c r="W7" s="11"/>
      <c r="X7" s="11"/>
      <c r="Y7" s="11"/>
      <c r="Z7" s="88"/>
      <c r="AA7" s="11"/>
      <c r="AB7" s="11"/>
      <c r="AC7" s="11"/>
      <c r="AD7" s="89"/>
      <c r="AE7" s="88"/>
      <c r="AF7" s="11"/>
      <c r="AG7" s="11"/>
      <c r="AH7" s="11"/>
      <c r="AI7" s="89"/>
      <c r="AJ7" s="46"/>
      <c r="AK7" s="11"/>
      <c r="AL7" s="11"/>
      <c r="AM7" s="11"/>
      <c r="AN7" s="16"/>
      <c r="AO7" s="32"/>
      <c r="AP7" s="11"/>
      <c r="AQ7" s="11"/>
      <c r="AR7" s="11"/>
      <c r="AS7" s="16"/>
      <c r="AT7" s="32"/>
      <c r="AU7" s="11"/>
      <c r="AV7" s="11"/>
      <c r="AW7" s="11"/>
      <c r="AX7" s="16"/>
      <c r="AY7" s="32"/>
      <c r="AZ7" s="11"/>
      <c r="BA7" s="11"/>
      <c r="BB7" s="11"/>
      <c r="BC7" s="16"/>
      <c r="BD7" s="32"/>
      <c r="BE7" s="11"/>
      <c r="BF7" s="11"/>
      <c r="BG7" s="11"/>
      <c r="BH7" s="16"/>
      <c r="BI7" s="32"/>
      <c r="BJ7" s="11"/>
      <c r="BK7" s="11"/>
      <c r="BL7" s="11"/>
      <c r="BM7" s="16"/>
    </row>
    <row r="8" spans="1:65" s="31" customFormat="1" x14ac:dyDescent="0.25">
      <c r="A8" s="33" t="s">
        <v>8</v>
      </c>
      <c r="B8" s="34">
        <f>F8+K8+P8+U8+Z8+AE8+AJ8+AO8+AT8+AY8+BD8+BI8</f>
        <v>6507827</v>
      </c>
      <c r="C8" s="35">
        <f>100*B8/'Jan.-Apr. 2021'!B8-100</f>
        <v>332.1174450476484</v>
      </c>
      <c r="D8" s="36">
        <f>H8+M8+R8+W8+AB8+AG8+AL8+AQ8+AV8+BA8+BF8+BK8</f>
        <v>15813516</v>
      </c>
      <c r="E8" s="35">
        <f>100*D8/'Jan.-Apr. 2021'!D8-100</f>
        <v>181.81067923014535</v>
      </c>
      <c r="F8" s="97">
        <v>780112</v>
      </c>
      <c r="G8" s="97">
        <v>251.7</v>
      </c>
      <c r="H8" s="97">
        <v>2126893</v>
      </c>
      <c r="I8" s="97">
        <v>136.6</v>
      </c>
      <c r="J8" s="97">
        <v>2.7</v>
      </c>
      <c r="K8" s="97">
        <v>853768</v>
      </c>
      <c r="L8" s="97">
        <v>251.6</v>
      </c>
      <c r="M8" s="97">
        <v>2228265</v>
      </c>
      <c r="N8" s="97">
        <v>126.5</v>
      </c>
      <c r="O8" s="97">
        <v>2.6</v>
      </c>
      <c r="P8" s="97">
        <v>1244883</v>
      </c>
      <c r="Q8" s="97">
        <v>270.89999999999998</v>
      </c>
      <c r="R8" s="97">
        <v>3064164</v>
      </c>
      <c r="S8" s="97">
        <v>148.1</v>
      </c>
      <c r="T8" s="97">
        <v>2.5</v>
      </c>
      <c r="U8" s="97">
        <v>1574966</v>
      </c>
      <c r="V8" s="97">
        <v>427.7</v>
      </c>
      <c r="W8" s="97">
        <v>3783363</v>
      </c>
      <c r="X8" s="97">
        <v>238.5</v>
      </c>
      <c r="Y8" s="97">
        <v>2.4</v>
      </c>
      <c r="Z8" s="97">
        <v>2054098</v>
      </c>
      <c r="AA8" s="97">
        <v>404.4</v>
      </c>
      <c r="AB8" s="97">
        <v>4610831</v>
      </c>
      <c r="AC8" s="97">
        <v>235</v>
      </c>
      <c r="AD8" s="97">
        <v>2.2000000000000002</v>
      </c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  <c r="AX8" s="97"/>
      <c r="AY8" s="97"/>
      <c r="AZ8" s="97"/>
      <c r="BA8" s="97"/>
      <c r="BB8" s="97"/>
      <c r="BC8" s="97"/>
      <c r="BD8" s="97"/>
      <c r="BE8" s="97"/>
      <c r="BF8" s="97"/>
      <c r="BG8" s="97"/>
      <c r="BH8" s="97"/>
      <c r="BI8" s="97"/>
      <c r="BJ8" s="97"/>
      <c r="BK8" s="97"/>
      <c r="BL8" s="97"/>
      <c r="BM8" s="97"/>
    </row>
    <row r="9" spans="1:65" x14ac:dyDescent="0.25">
      <c r="A9" s="21" t="s">
        <v>25</v>
      </c>
      <c r="B9" s="7"/>
      <c r="C9" s="42"/>
      <c r="D9" s="8"/>
      <c r="E9" s="42"/>
      <c r="F9" s="103"/>
      <c r="G9" s="103"/>
      <c r="H9" s="102"/>
      <c r="I9" s="103"/>
      <c r="J9" s="103"/>
      <c r="K9" s="103"/>
      <c r="L9" s="102"/>
      <c r="M9" s="102"/>
      <c r="N9" s="102"/>
      <c r="O9" s="103"/>
      <c r="P9" s="102"/>
      <c r="Q9" s="103"/>
      <c r="R9" s="102"/>
      <c r="S9" s="103"/>
      <c r="T9" s="103"/>
      <c r="U9" s="102"/>
      <c r="V9" s="103"/>
      <c r="W9" s="102"/>
      <c r="X9" s="103"/>
      <c r="Y9" s="103"/>
      <c r="Z9" s="102"/>
      <c r="AA9" s="103"/>
      <c r="AB9" s="102"/>
      <c r="AC9" s="103"/>
      <c r="AD9" s="103"/>
      <c r="AE9" s="100"/>
      <c r="AF9" s="101"/>
      <c r="AG9" s="100"/>
      <c r="AH9" s="101"/>
      <c r="AI9" s="101"/>
      <c r="AJ9" s="100"/>
      <c r="AK9" s="101"/>
      <c r="AL9" s="100"/>
      <c r="AM9" s="101"/>
      <c r="AN9" s="101"/>
      <c r="AO9" s="100"/>
      <c r="AP9" s="101"/>
      <c r="AQ9" s="100"/>
      <c r="AR9" s="101"/>
      <c r="AS9" s="101"/>
      <c r="AT9" s="100"/>
      <c r="AU9" s="101"/>
      <c r="AV9" s="100"/>
      <c r="AW9" s="101"/>
      <c r="AX9" s="101"/>
      <c r="AY9" s="100"/>
      <c r="AZ9" s="101"/>
      <c r="BA9" s="100"/>
      <c r="BB9" s="101"/>
      <c r="BC9" s="101"/>
      <c r="BD9" s="100"/>
      <c r="BE9" s="101"/>
      <c r="BF9" s="100"/>
      <c r="BG9" s="101"/>
      <c r="BH9" s="101"/>
      <c r="BI9" s="100"/>
      <c r="BJ9" s="101"/>
      <c r="BK9" s="100"/>
      <c r="BL9" s="101"/>
      <c r="BM9" s="101"/>
    </row>
    <row r="10" spans="1:65" x14ac:dyDescent="0.25">
      <c r="A10" s="21" t="s">
        <v>26</v>
      </c>
      <c r="B10" s="7">
        <f>F10+K10+P10+U10+Z10+AE10+AJ10+AO10+AT10+AY10+BD10+BI10</f>
        <v>841</v>
      </c>
      <c r="C10" s="42" t="e">
        <f>100*B10/'Jan.-Apr. 2021'!B10-100</f>
        <v>#VALUE!</v>
      </c>
      <c r="D10" s="8">
        <f>H10+M10+R10+W10+AB10+AG10+AL10+AQ10+AV10+BA10+BF10+BK10</f>
        <v>2071</v>
      </c>
      <c r="E10" s="42" t="e">
        <f>100*D10/'Jan.-Apr. 2021'!D10-100</f>
        <v>#VALUE!</v>
      </c>
      <c r="F10" s="97">
        <v>120</v>
      </c>
      <c r="G10" s="97" t="s">
        <v>85</v>
      </c>
      <c r="H10" s="97">
        <v>237</v>
      </c>
      <c r="I10" s="97" t="s">
        <v>85</v>
      </c>
      <c r="J10" s="97">
        <v>2</v>
      </c>
      <c r="K10" s="97">
        <v>236</v>
      </c>
      <c r="L10" s="97">
        <v>11700</v>
      </c>
      <c r="M10" s="97">
        <v>715</v>
      </c>
      <c r="N10" s="97">
        <v>17775</v>
      </c>
      <c r="O10" s="97">
        <v>3</v>
      </c>
      <c r="P10" s="97">
        <v>70</v>
      </c>
      <c r="Q10" s="97">
        <v>1300</v>
      </c>
      <c r="R10" s="97">
        <v>327</v>
      </c>
      <c r="S10" s="97">
        <v>1621.1</v>
      </c>
      <c r="T10" s="97">
        <v>4.7</v>
      </c>
      <c r="U10" s="97">
        <v>256</v>
      </c>
      <c r="V10" s="97">
        <v>6300</v>
      </c>
      <c r="W10" s="97">
        <v>410</v>
      </c>
      <c r="X10" s="97">
        <v>4455.6000000000004</v>
      </c>
      <c r="Y10" s="97">
        <v>1.6</v>
      </c>
      <c r="Z10" s="97">
        <v>159</v>
      </c>
      <c r="AA10" s="97">
        <v>1345.5</v>
      </c>
      <c r="AB10" s="97">
        <v>382</v>
      </c>
      <c r="AC10" s="97">
        <v>2147.1</v>
      </c>
      <c r="AD10" s="97">
        <v>2.4</v>
      </c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</row>
    <row r="11" spans="1:65" x14ac:dyDescent="0.25">
      <c r="A11" s="21" t="s">
        <v>27</v>
      </c>
      <c r="B11" s="7">
        <f>F11+K11+P11+U11+Z11+AE11+AJ11+AO11+AT11+AY11+BD11+BI11</f>
        <v>5387829</v>
      </c>
      <c r="C11" s="42">
        <f>100*B11/'Jan.-Apr. 2021'!B11-100</f>
        <v>302.12690686078042</v>
      </c>
      <c r="D11" s="8">
        <f>H11+M11+R11+W11+AB11+AG11+AL11+AQ11+AV11+BA11+BF11+BK11</f>
        <v>13359755</v>
      </c>
      <c r="E11" s="42">
        <f>100*D11/'Jan.-Apr. 2021'!D11-100</f>
        <v>162.40969189473094</v>
      </c>
      <c r="F11" s="97">
        <v>640429</v>
      </c>
      <c r="G11" s="97">
        <v>225.9</v>
      </c>
      <c r="H11" s="97">
        <v>1806040</v>
      </c>
      <c r="I11" s="97">
        <v>121.7</v>
      </c>
      <c r="J11" s="97">
        <v>2.8</v>
      </c>
      <c r="K11" s="97">
        <v>703822</v>
      </c>
      <c r="L11" s="97">
        <v>225.6</v>
      </c>
      <c r="M11" s="97">
        <v>1874386</v>
      </c>
      <c r="N11" s="97">
        <v>109.3</v>
      </c>
      <c r="O11" s="97">
        <v>2.7</v>
      </c>
      <c r="P11" s="97">
        <v>1050368</v>
      </c>
      <c r="Q11" s="97">
        <v>252.3</v>
      </c>
      <c r="R11" s="97">
        <v>2628234</v>
      </c>
      <c r="S11" s="97">
        <v>134.69999999999999</v>
      </c>
      <c r="T11" s="97">
        <v>2.5</v>
      </c>
      <c r="U11" s="97">
        <v>1300977</v>
      </c>
      <c r="V11" s="97">
        <v>393.2</v>
      </c>
      <c r="W11" s="97">
        <v>3199943</v>
      </c>
      <c r="X11" s="97">
        <v>217.5</v>
      </c>
      <c r="Y11" s="97">
        <v>2.5</v>
      </c>
      <c r="Z11" s="97">
        <v>1692233</v>
      </c>
      <c r="AA11" s="97">
        <v>363.3</v>
      </c>
      <c r="AB11" s="97">
        <v>3851152</v>
      </c>
      <c r="AC11" s="97">
        <v>207.2</v>
      </c>
      <c r="AD11" s="97">
        <v>2.2999999999999998</v>
      </c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97"/>
      <c r="BJ11" s="97"/>
      <c r="BK11" s="97"/>
      <c r="BL11" s="97"/>
      <c r="BM11" s="97"/>
    </row>
    <row r="12" spans="1:65" x14ac:dyDescent="0.25">
      <c r="A12" s="21" t="s">
        <v>28</v>
      </c>
      <c r="B12" s="7" t="e">
        <f>F12+K12+P12+U12+Z12+AE12+AJ12+AO12+AT12+AY12+BD12+BI12</f>
        <v>#VALUE!</v>
      </c>
      <c r="C12" s="42" t="e">
        <f>100*B12/'Jan.-Apr. 2021'!B12-100</f>
        <v>#VALUE!</v>
      </c>
      <c r="D12" s="8" t="e">
        <f>H12+M12+R12+W12+AB12+AG12+AL12+AQ12+AV12+BA12+BF12+BK12</f>
        <v>#VALUE!</v>
      </c>
      <c r="E12" s="42" t="e">
        <f>100*D12/'Jan.-Apr. 2021'!D12-100</f>
        <v>#VALUE!</v>
      </c>
      <c r="F12" s="97" t="s">
        <v>9</v>
      </c>
      <c r="G12" s="97" t="s">
        <v>9</v>
      </c>
      <c r="H12" s="97" t="s">
        <v>9</v>
      </c>
      <c r="I12" s="97" t="s">
        <v>9</v>
      </c>
      <c r="J12" s="97" t="s">
        <v>9</v>
      </c>
      <c r="K12" s="97" t="s">
        <v>9</v>
      </c>
      <c r="L12" s="97" t="s">
        <v>9</v>
      </c>
      <c r="M12" s="97" t="s">
        <v>9</v>
      </c>
      <c r="N12" s="97" t="s">
        <v>9</v>
      </c>
      <c r="O12" s="97" t="s">
        <v>9</v>
      </c>
      <c r="P12" s="97" t="s">
        <v>9</v>
      </c>
      <c r="Q12" s="97" t="s">
        <v>9</v>
      </c>
      <c r="R12" s="97" t="s">
        <v>9</v>
      </c>
      <c r="S12" s="97" t="s">
        <v>9</v>
      </c>
      <c r="T12" s="97" t="s">
        <v>9</v>
      </c>
      <c r="U12" s="97" t="s">
        <v>9</v>
      </c>
      <c r="V12" s="97" t="s">
        <v>9</v>
      </c>
      <c r="W12" s="97" t="s">
        <v>9</v>
      </c>
      <c r="X12" s="97" t="s">
        <v>9</v>
      </c>
      <c r="Y12" s="97" t="s">
        <v>9</v>
      </c>
      <c r="Z12" s="97" t="s">
        <v>9</v>
      </c>
      <c r="AA12" s="97" t="s">
        <v>9</v>
      </c>
      <c r="AB12" s="97" t="s">
        <v>9</v>
      </c>
      <c r="AC12" s="97" t="s">
        <v>9</v>
      </c>
      <c r="AD12" s="97" t="s">
        <v>9</v>
      </c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</row>
    <row r="13" spans="1:65" x14ac:dyDescent="0.25">
      <c r="A13" s="21" t="s">
        <v>29</v>
      </c>
      <c r="B13" s="7">
        <f t="shared" ref="B13:B65" si="0">F13+K13+P13+U13+Z13+AE13+AJ13+AO13+AT13+AY13+BD13+BI13</f>
        <v>84989</v>
      </c>
      <c r="C13" s="42">
        <f>100*B13/'Jan.-Apr. 2021'!B13-100</f>
        <v>1111.0145340552865</v>
      </c>
      <c r="D13" s="8">
        <f t="shared" ref="D13:D65" si="1">H13+M13+R13+W13+AB13+AG13+AL13+AQ13+AV13+BA13+BF13+BK13</f>
        <v>161349</v>
      </c>
      <c r="E13" s="42">
        <f>100*D13/'Jan.-Apr. 2021'!D13-100</f>
        <v>1043.8324117396853</v>
      </c>
      <c r="F13" s="97">
        <v>10257</v>
      </c>
      <c r="G13" s="97">
        <v>830.8</v>
      </c>
      <c r="H13" s="97">
        <v>19892</v>
      </c>
      <c r="I13" s="97">
        <v>793.6</v>
      </c>
      <c r="J13" s="97">
        <v>1.9</v>
      </c>
      <c r="K13" s="97">
        <v>12372</v>
      </c>
      <c r="L13" s="97">
        <v>1033</v>
      </c>
      <c r="M13" s="97">
        <v>25108</v>
      </c>
      <c r="N13" s="97">
        <v>1139.9000000000001</v>
      </c>
      <c r="O13" s="97">
        <v>2</v>
      </c>
      <c r="P13" s="97">
        <v>14803</v>
      </c>
      <c r="Q13" s="97">
        <v>818.9</v>
      </c>
      <c r="R13" s="97">
        <v>29366</v>
      </c>
      <c r="S13" s="97">
        <v>795</v>
      </c>
      <c r="T13" s="97">
        <v>2</v>
      </c>
      <c r="U13" s="97">
        <v>23364</v>
      </c>
      <c r="V13" s="97">
        <v>1539.6</v>
      </c>
      <c r="W13" s="97">
        <v>44193</v>
      </c>
      <c r="X13" s="97">
        <v>1240</v>
      </c>
      <c r="Y13" s="97">
        <v>1.9</v>
      </c>
      <c r="Z13" s="97">
        <v>24193</v>
      </c>
      <c r="AA13" s="97">
        <v>1253.0999999999999</v>
      </c>
      <c r="AB13" s="97">
        <v>42790</v>
      </c>
      <c r="AC13" s="97">
        <v>1206.2</v>
      </c>
      <c r="AD13" s="97">
        <v>1.8</v>
      </c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</row>
    <row r="14" spans="1:65" x14ac:dyDescent="0.25">
      <c r="A14" s="21" t="s">
        <v>30</v>
      </c>
      <c r="B14" s="7">
        <f t="shared" si="0"/>
        <v>5113</v>
      </c>
      <c r="C14" s="42">
        <f>100*B14/'Jan.-Apr. 2021'!B14-100</f>
        <v>161.00051046452273</v>
      </c>
      <c r="D14" s="8">
        <f t="shared" si="1"/>
        <v>15252</v>
      </c>
      <c r="E14" s="42">
        <f>100*D14/'Jan.-Apr. 2021'!D14-100</f>
        <v>125.6880733944954</v>
      </c>
      <c r="F14" s="97">
        <v>631</v>
      </c>
      <c r="G14" s="97">
        <v>94.2</v>
      </c>
      <c r="H14" s="97">
        <v>2146</v>
      </c>
      <c r="I14" s="97">
        <v>87.1</v>
      </c>
      <c r="J14" s="97">
        <v>3.4</v>
      </c>
      <c r="K14" s="97">
        <v>656</v>
      </c>
      <c r="L14" s="97">
        <v>77.8</v>
      </c>
      <c r="M14" s="97">
        <v>2155</v>
      </c>
      <c r="N14" s="97">
        <v>61.3</v>
      </c>
      <c r="O14" s="97">
        <v>3.3</v>
      </c>
      <c r="P14" s="97">
        <v>1030</v>
      </c>
      <c r="Q14" s="97">
        <v>140.69999999999999</v>
      </c>
      <c r="R14" s="97">
        <v>3094</v>
      </c>
      <c r="S14" s="97">
        <v>115.8</v>
      </c>
      <c r="T14" s="97">
        <v>3</v>
      </c>
      <c r="U14" s="97">
        <v>1101</v>
      </c>
      <c r="V14" s="97">
        <v>135.30000000000001</v>
      </c>
      <c r="W14" s="97">
        <v>3243</v>
      </c>
      <c r="X14" s="97">
        <v>156.19999999999999</v>
      </c>
      <c r="Y14" s="97">
        <v>2.9</v>
      </c>
      <c r="Z14" s="97">
        <v>1695</v>
      </c>
      <c r="AA14" s="97">
        <v>359.3</v>
      </c>
      <c r="AB14" s="97">
        <v>4614</v>
      </c>
      <c r="AC14" s="97">
        <v>193</v>
      </c>
      <c r="AD14" s="97">
        <v>2.7</v>
      </c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</row>
    <row r="15" spans="1:65" x14ac:dyDescent="0.25">
      <c r="A15" s="21" t="s">
        <v>31</v>
      </c>
      <c r="B15" s="7">
        <f t="shared" si="0"/>
        <v>20023</v>
      </c>
      <c r="C15" s="42">
        <f>100*B15/'Jan.-Apr. 2021'!B15-100</f>
        <v>692.04905063291142</v>
      </c>
      <c r="D15" s="8">
        <f t="shared" si="1"/>
        <v>43502</v>
      </c>
      <c r="E15" s="42">
        <f>100*D15/'Jan.-Apr. 2021'!D15-100</f>
        <v>541.24410377358492</v>
      </c>
      <c r="F15" s="97">
        <v>1529</v>
      </c>
      <c r="G15" s="97">
        <v>251.5</v>
      </c>
      <c r="H15" s="97">
        <v>3599</v>
      </c>
      <c r="I15" s="97">
        <v>177.5</v>
      </c>
      <c r="J15" s="97">
        <v>2.4</v>
      </c>
      <c r="K15" s="97">
        <v>3338</v>
      </c>
      <c r="L15" s="97">
        <v>976.8</v>
      </c>
      <c r="M15" s="97">
        <v>9901</v>
      </c>
      <c r="N15" s="97">
        <v>833.2</v>
      </c>
      <c r="O15" s="97">
        <v>3</v>
      </c>
      <c r="P15" s="97">
        <v>3148</v>
      </c>
      <c r="Q15" s="97">
        <v>443.7</v>
      </c>
      <c r="R15" s="97">
        <v>6687</v>
      </c>
      <c r="S15" s="97">
        <v>376.6</v>
      </c>
      <c r="T15" s="97">
        <v>2.1</v>
      </c>
      <c r="U15" s="97">
        <v>6128</v>
      </c>
      <c r="V15" s="97">
        <v>1128.0999999999999</v>
      </c>
      <c r="W15" s="97">
        <v>12277</v>
      </c>
      <c r="X15" s="97">
        <v>750.8</v>
      </c>
      <c r="Y15" s="97">
        <v>2</v>
      </c>
      <c r="Z15" s="97">
        <v>5880</v>
      </c>
      <c r="AA15" s="97">
        <v>734</v>
      </c>
      <c r="AB15" s="97">
        <v>11038</v>
      </c>
      <c r="AC15" s="97">
        <v>598.6</v>
      </c>
      <c r="AD15" s="97">
        <v>1.9</v>
      </c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7"/>
      <c r="BJ15" s="97"/>
      <c r="BK15" s="97"/>
      <c r="BL15" s="97"/>
      <c r="BM15" s="97"/>
    </row>
    <row r="16" spans="1:65" x14ac:dyDescent="0.25">
      <c r="A16" s="21" t="s">
        <v>32</v>
      </c>
      <c r="B16" s="7">
        <f t="shared" si="0"/>
        <v>2148</v>
      </c>
      <c r="C16" s="42">
        <f>100*B16/'Jan.-Apr. 2021'!B16-100</f>
        <v>541.19402985074623</v>
      </c>
      <c r="D16" s="8">
        <f t="shared" si="1"/>
        <v>4603</v>
      </c>
      <c r="E16" s="42">
        <f>100*D16/'Jan.-Apr. 2021'!D16-100</f>
        <v>471.80124223602479</v>
      </c>
      <c r="F16" s="97">
        <v>177</v>
      </c>
      <c r="G16" s="97">
        <v>353.8</v>
      </c>
      <c r="H16" s="97">
        <v>407</v>
      </c>
      <c r="I16" s="97">
        <v>653.70000000000005</v>
      </c>
      <c r="J16" s="97">
        <v>2.2999999999999998</v>
      </c>
      <c r="K16" s="97">
        <v>186</v>
      </c>
      <c r="L16" s="97">
        <v>109</v>
      </c>
      <c r="M16" s="97">
        <v>567</v>
      </c>
      <c r="N16" s="97">
        <v>278</v>
      </c>
      <c r="O16" s="97">
        <v>3</v>
      </c>
      <c r="P16" s="97">
        <v>286</v>
      </c>
      <c r="Q16" s="97">
        <v>146.6</v>
      </c>
      <c r="R16" s="97">
        <v>633</v>
      </c>
      <c r="S16" s="97">
        <v>186.4</v>
      </c>
      <c r="T16" s="97">
        <v>2.2000000000000002</v>
      </c>
      <c r="U16" s="97">
        <v>598</v>
      </c>
      <c r="V16" s="97">
        <v>1658.8</v>
      </c>
      <c r="W16" s="97">
        <v>1199</v>
      </c>
      <c r="X16" s="97">
        <v>1031.0999999999999</v>
      </c>
      <c r="Y16" s="97">
        <v>2</v>
      </c>
      <c r="Z16" s="97">
        <v>901</v>
      </c>
      <c r="AA16" s="97">
        <v>1480.7</v>
      </c>
      <c r="AB16" s="97">
        <v>1797</v>
      </c>
      <c r="AC16" s="97">
        <v>555.79999999999995</v>
      </c>
      <c r="AD16" s="97">
        <v>2</v>
      </c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7"/>
      <c r="BE16" s="97"/>
      <c r="BF16" s="97"/>
      <c r="BG16" s="97"/>
      <c r="BH16" s="97"/>
      <c r="BI16" s="97"/>
      <c r="BJ16" s="97"/>
      <c r="BK16" s="97"/>
      <c r="BL16" s="97"/>
      <c r="BM16" s="97"/>
    </row>
    <row r="17" spans="1:65" x14ac:dyDescent="0.25">
      <c r="A17" s="21" t="s">
        <v>33</v>
      </c>
      <c r="B17" s="7">
        <f t="shared" si="0"/>
        <v>5308</v>
      </c>
      <c r="C17" s="42">
        <f>100*B17/'Jan.-Apr. 2021'!B17-100</f>
        <v>868.61313868613138</v>
      </c>
      <c r="D17" s="8">
        <f t="shared" si="1"/>
        <v>10476</v>
      </c>
      <c r="E17" s="42">
        <f>100*D17/'Jan.-Apr. 2021'!D17-100</f>
        <v>631.05373342637824</v>
      </c>
      <c r="F17" s="97">
        <v>306</v>
      </c>
      <c r="G17" s="97">
        <v>251.7</v>
      </c>
      <c r="H17" s="97">
        <v>577</v>
      </c>
      <c r="I17" s="97">
        <v>239.4</v>
      </c>
      <c r="J17" s="97">
        <v>1.9</v>
      </c>
      <c r="K17" s="97">
        <v>380</v>
      </c>
      <c r="L17" s="97">
        <v>291.8</v>
      </c>
      <c r="M17" s="97">
        <v>950</v>
      </c>
      <c r="N17" s="97">
        <v>272.5</v>
      </c>
      <c r="O17" s="97">
        <v>2.5</v>
      </c>
      <c r="P17" s="97">
        <v>995</v>
      </c>
      <c r="Q17" s="97">
        <v>743.2</v>
      </c>
      <c r="R17" s="97">
        <v>2040</v>
      </c>
      <c r="S17" s="97">
        <v>477.9</v>
      </c>
      <c r="T17" s="97">
        <v>2.1</v>
      </c>
      <c r="U17" s="97">
        <v>1527</v>
      </c>
      <c r="V17" s="97">
        <v>1397.1</v>
      </c>
      <c r="W17" s="97">
        <v>2906</v>
      </c>
      <c r="X17" s="97">
        <v>1017.7</v>
      </c>
      <c r="Y17" s="97">
        <v>1.9</v>
      </c>
      <c r="Z17" s="97">
        <v>2100</v>
      </c>
      <c r="AA17" s="97">
        <v>1358.3</v>
      </c>
      <c r="AB17" s="97">
        <v>4003</v>
      </c>
      <c r="AC17" s="97">
        <v>913.4</v>
      </c>
      <c r="AD17" s="97">
        <v>1.9</v>
      </c>
      <c r="AE17" s="97"/>
      <c r="AF17" s="97"/>
      <c r="AG17" s="97"/>
      <c r="AH17" s="97"/>
      <c r="AI17" s="97"/>
      <c r="AJ17" s="97"/>
      <c r="AK17" s="97"/>
      <c r="AL17" s="97"/>
      <c r="AM17" s="97"/>
      <c r="AN17" s="97"/>
      <c r="AO17" s="97"/>
      <c r="AP17" s="97"/>
      <c r="AQ17" s="97"/>
      <c r="AR17" s="97"/>
      <c r="AS17" s="97"/>
      <c r="AT17" s="97"/>
      <c r="AU17" s="97"/>
      <c r="AV17" s="97"/>
      <c r="AW17" s="97"/>
      <c r="AX17" s="97"/>
      <c r="AY17" s="97"/>
      <c r="AZ17" s="97"/>
      <c r="BA17" s="97"/>
      <c r="BB17" s="97"/>
      <c r="BC17" s="97"/>
      <c r="BD17" s="97"/>
      <c r="BE17" s="97"/>
      <c r="BF17" s="97"/>
      <c r="BG17" s="97"/>
      <c r="BH17" s="97"/>
      <c r="BI17" s="97"/>
      <c r="BJ17" s="97"/>
      <c r="BK17" s="97"/>
      <c r="BL17" s="97"/>
      <c r="BM17" s="97"/>
    </row>
    <row r="18" spans="1:65" x14ac:dyDescent="0.25">
      <c r="A18" s="21" t="s">
        <v>34</v>
      </c>
      <c r="B18" s="7">
        <f t="shared" si="0"/>
        <v>54828</v>
      </c>
      <c r="C18" s="42">
        <f>100*B18/'Jan.-Apr. 2021'!B18-100</f>
        <v>631.52768512341561</v>
      </c>
      <c r="D18" s="8">
        <f t="shared" si="1"/>
        <v>96858</v>
      </c>
      <c r="E18" s="42">
        <f>100*D18/'Jan.-Apr. 2021'!D18-100</f>
        <v>584.55721252385331</v>
      </c>
      <c r="F18" s="97">
        <v>4990</v>
      </c>
      <c r="G18" s="97">
        <v>298.2</v>
      </c>
      <c r="H18" s="97">
        <v>8480</v>
      </c>
      <c r="I18" s="97">
        <v>260.89999999999998</v>
      </c>
      <c r="J18" s="97">
        <v>1.7</v>
      </c>
      <c r="K18" s="97">
        <v>7061</v>
      </c>
      <c r="L18" s="97">
        <v>536.1</v>
      </c>
      <c r="M18" s="97">
        <v>12522</v>
      </c>
      <c r="N18" s="97">
        <v>476.5</v>
      </c>
      <c r="O18" s="97">
        <v>1.8</v>
      </c>
      <c r="P18" s="97">
        <v>10067</v>
      </c>
      <c r="Q18" s="97">
        <v>476.6</v>
      </c>
      <c r="R18" s="97">
        <v>17085</v>
      </c>
      <c r="S18" s="97">
        <v>435.7</v>
      </c>
      <c r="T18" s="97">
        <v>1.7</v>
      </c>
      <c r="U18" s="97">
        <v>12924</v>
      </c>
      <c r="V18" s="97">
        <v>863.8</v>
      </c>
      <c r="W18" s="97">
        <v>23063</v>
      </c>
      <c r="X18" s="97">
        <v>771.6</v>
      </c>
      <c r="Y18" s="97">
        <v>1.8</v>
      </c>
      <c r="Z18" s="97">
        <v>19786</v>
      </c>
      <c r="AA18" s="97">
        <v>867.5</v>
      </c>
      <c r="AB18" s="97">
        <v>35708</v>
      </c>
      <c r="AC18" s="97">
        <v>841.7</v>
      </c>
      <c r="AD18" s="97">
        <v>1.8</v>
      </c>
      <c r="AE18" s="97"/>
      <c r="AF18" s="97"/>
      <c r="AG18" s="97"/>
      <c r="AH18" s="97"/>
      <c r="AI18" s="97"/>
      <c r="AJ18" s="97"/>
      <c r="AK18" s="97"/>
      <c r="AL18" s="97"/>
      <c r="AM18" s="97"/>
      <c r="AN18" s="97"/>
      <c r="AO18" s="97"/>
      <c r="AP18" s="97"/>
      <c r="AQ18" s="97"/>
      <c r="AR18" s="97"/>
      <c r="AS18" s="97"/>
      <c r="AT18" s="97"/>
      <c r="AU18" s="97"/>
      <c r="AV18" s="97"/>
      <c r="AW18" s="97"/>
      <c r="AX18" s="97"/>
      <c r="AY18" s="97"/>
      <c r="AZ18" s="97"/>
      <c r="BA18" s="97"/>
      <c r="BB18" s="97"/>
      <c r="BC18" s="97"/>
      <c r="BD18" s="97"/>
      <c r="BE18" s="97"/>
      <c r="BF18" s="97"/>
      <c r="BG18" s="97"/>
      <c r="BH18" s="97"/>
      <c r="BI18" s="97"/>
      <c r="BJ18" s="97"/>
      <c r="BK18" s="97"/>
      <c r="BL18" s="97"/>
      <c r="BM18" s="97"/>
    </row>
    <row r="19" spans="1:65" x14ac:dyDescent="0.25">
      <c r="A19" s="21" t="s">
        <v>35</v>
      </c>
      <c r="B19" s="7">
        <f t="shared" si="0"/>
        <v>6524</v>
      </c>
      <c r="C19" s="42">
        <f>100*B19/'Jan.-Apr. 2021'!B19-100</f>
        <v>449.62089300758214</v>
      </c>
      <c r="D19" s="8">
        <f t="shared" si="1"/>
        <v>17726</v>
      </c>
      <c r="E19" s="42">
        <f>100*D19/'Jan.-Apr. 2021'!D19-100</f>
        <v>357.79958677685948</v>
      </c>
      <c r="F19" s="97">
        <v>701</v>
      </c>
      <c r="G19" s="97">
        <v>474.6</v>
      </c>
      <c r="H19" s="97">
        <v>1977</v>
      </c>
      <c r="I19" s="97">
        <v>375.2</v>
      </c>
      <c r="J19" s="97">
        <v>2.8</v>
      </c>
      <c r="K19" s="97">
        <v>853</v>
      </c>
      <c r="L19" s="97">
        <v>413.9</v>
      </c>
      <c r="M19" s="97">
        <v>2292</v>
      </c>
      <c r="N19" s="97">
        <v>122.7</v>
      </c>
      <c r="O19" s="97">
        <v>2.7</v>
      </c>
      <c r="P19" s="97">
        <v>1491</v>
      </c>
      <c r="Q19" s="97">
        <v>521.29999999999995</v>
      </c>
      <c r="R19" s="97">
        <v>4162</v>
      </c>
      <c r="S19" s="97">
        <v>451.3</v>
      </c>
      <c r="T19" s="97">
        <v>2.8</v>
      </c>
      <c r="U19" s="97">
        <v>1249</v>
      </c>
      <c r="V19" s="97">
        <v>376.7</v>
      </c>
      <c r="W19" s="97">
        <v>3933</v>
      </c>
      <c r="X19" s="97">
        <v>568.9</v>
      </c>
      <c r="Y19" s="97">
        <v>3.1</v>
      </c>
      <c r="Z19" s="97">
        <v>2230</v>
      </c>
      <c r="AA19" s="97">
        <v>461.7</v>
      </c>
      <c r="AB19" s="97">
        <v>5362</v>
      </c>
      <c r="AC19" s="97">
        <v>394.6</v>
      </c>
      <c r="AD19" s="97">
        <v>2.4</v>
      </c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97"/>
      <c r="BL19" s="97"/>
      <c r="BM19" s="97"/>
    </row>
    <row r="20" spans="1:65" x14ac:dyDescent="0.25">
      <c r="A20" s="21" t="s">
        <v>36</v>
      </c>
      <c r="B20" s="7">
        <f t="shared" si="0"/>
        <v>64959</v>
      </c>
      <c r="C20" s="42">
        <f>100*B20/'Jan.-Apr. 2021'!B20-100</f>
        <v>1032.2816803207252</v>
      </c>
      <c r="D20" s="8">
        <f t="shared" si="1"/>
        <v>119900</v>
      </c>
      <c r="E20" s="42">
        <f>100*D20/'Jan.-Apr. 2021'!D20-100</f>
        <v>1004.5601105481344</v>
      </c>
      <c r="F20" s="97">
        <v>4873</v>
      </c>
      <c r="G20" s="97">
        <v>371.3</v>
      </c>
      <c r="H20" s="97">
        <v>8507</v>
      </c>
      <c r="I20" s="97">
        <v>346.1</v>
      </c>
      <c r="J20" s="97">
        <v>1.7</v>
      </c>
      <c r="K20" s="97">
        <v>8366</v>
      </c>
      <c r="L20" s="97">
        <v>857.2</v>
      </c>
      <c r="M20" s="97">
        <v>16320</v>
      </c>
      <c r="N20" s="97">
        <v>861.7</v>
      </c>
      <c r="O20" s="97">
        <v>2</v>
      </c>
      <c r="P20" s="97">
        <v>12583</v>
      </c>
      <c r="Q20" s="97">
        <v>981.9</v>
      </c>
      <c r="R20" s="97">
        <v>22726</v>
      </c>
      <c r="S20" s="97">
        <v>925.1</v>
      </c>
      <c r="T20" s="97">
        <v>1.8</v>
      </c>
      <c r="U20" s="97">
        <v>16423</v>
      </c>
      <c r="V20" s="97">
        <v>1310.9</v>
      </c>
      <c r="W20" s="97">
        <v>30942</v>
      </c>
      <c r="X20" s="97">
        <v>1275.2</v>
      </c>
      <c r="Y20" s="97">
        <v>1.9</v>
      </c>
      <c r="Z20" s="97">
        <v>22714</v>
      </c>
      <c r="AA20" s="97">
        <v>1412.3</v>
      </c>
      <c r="AB20" s="97">
        <v>41405</v>
      </c>
      <c r="AC20" s="97">
        <v>1387.2</v>
      </c>
      <c r="AD20" s="97">
        <v>1.8</v>
      </c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97"/>
      <c r="BJ20" s="97"/>
      <c r="BK20" s="97"/>
      <c r="BL20" s="97"/>
      <c r="BM20" s="97"/>
    </row>
    <row r="21" spans="1:65" x14ac:dyDescent="0.25">
      <c r="A21" s="21" t="s">
        <v>37</v>
      </c>
      <c r="B21" s="7">
        <f t="shared" si="0"/>
        <v>7703</v>
      </c>
      <c r="C21" s="42">
        <f>100*B21/'Jan.-Apr. 2021'!B21-100</f>
        <v>776.33674630261658</v>
      </c>
      <c r="D21" s="8">
        <f t="shared" si="1"/>
        <v>14872</v>
      </c>
      <c r="E21" s="42">
        <f>100*D21/'Jan.-Apr. 2021'!D21-100</f>
        <v>771.23608670181602</v>
      </c>
      <c r="F21" s="97">
        <v>775</v>
      </c>
      <c r="G21" s="97">
        <v>579.79999999999995</v>
      </c>
      <c r="H21" s="97">
        <v>1427</v>
      </c>
      <c r="I21" s="97">
        <v>280.5</v>
      </c>
      <c r="J21" s="97">
        <v>1.8</v>
      </c>
      <c r="K21" s="97">
        <v>1285</v>
      </c>
      <c r="L21" s="97">
        <v>838</v>
      </c>
      <c r="M21" s="97">
        <v>2489</v>
      </c>
      <c r="N21" s="97">
        <v>613.20000000000005</v>
      </c>
      <c r="O21" s="97">
        <v>1.9</v>
      </c>
      <c r="P21" s="97">
        <v>1657</v>
      </c>
      <c r="Q21" s="97">
        <v>507</v>
      </c>
      <c r="R21" s="97">
        <v>3220</v>
      </c>
      <c r="S21" s="97">
        <v>763.3</v>
      </c>
      <c r="T21" s="97">
        <v>1.9</v>
      </c>
      <c r="U21" s="97">
        <v>1736</v>
      </c>
      <c r="V21" s="97">
        <v>734.6</v>
      </c>
      <c r="W21" s="97">
        <v>3528</v>
      </c>
      <c r="X21" s="97">
        <v>940.7</v>
      </c>
      <c r="Y21" s="97">
        <v>2</v>
      </c>
      <c r="Z21" s="97">
        <v>2250</v>
      </c>
      <c r="AA21" s="97">
        <v>1430.6</v>
      </c>
      <c r="AB21" s="97">
        <v>4208</v>
      </c>
      <c r="AC21" s="97">
        <v>1452.8</v>
      </c>
      <c r="AD21" s="97">
        <v>1.9</v>
      </c>
      <c r="AE21" s="97"/>
      <c r="AF21" s="97"/>
      <c r="AG21" s="97"/>
      <c r="AH21" s="97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7"/>
      <c r="AT21" s="97"/>
      <c r="AU21" s="97"/>
      <c r="AV21" s="97"/>
      <c r="AW21" s="97"/>
      <c r="AX21" s="97"/>
      <c r="AY21" s="97"/>
      <c r="AZ21" s="97"/>
      <c r="BA21" s="97"/>
      <c r="BB21" s="97"/>
      <c r="BC21" s="97"/>
      <c r="BD21" s="97"/>
      <c r="BE21" s="97"/>
      <c r="BF21" s="97"/>
      <c r="BG21" s="97"/>
      <c r="BH21" s="97"/>
      <c r="BI21" s="97"/>
      <c r="BJ21" s="97"/>
      <c r="BK21" s="97"/>
      <c r="BL21" s="97"/>
      <c r="BM21" s="97"/>
    </row>
    <row r="22" spans="1:65" x14ac:dyDescent="0.25">
      <c r="A22" s="21" t="s">
        <v>38</v>
      </c>
      <c r="B22" s="7">
        <f t="shared" si="0"/>
        <v>1180</v>
      </c>
      <c r="C22" s="42">
        <f>100*B22/'Jan.-Apr. 2021'!B22-100</f>
        <v>1661.1940298507463</v>
      </c>
      <c r="D22" s="8">
        <f t="shared" si="1"/>
        <v>1975</v>
      </c>
      <c r="E22" s="42">
        <f>100*D22/'Jan.-Apr. 2021'!D22-100</f>
        <v>680.63241106719363</v>
      </c>
      <c r="F22" s="97">
        <v>64</v>
      </c>
      <c r="G22" s="97">
        <v>814.3</v>
      </c>
      <c r="H22" s="97">
        <v>116</v>
      </c>
      <c r="I22" s="97">
        <v>1060</v>
      </c>
      <c r="J22" s="97">
        <v>1.8</v>
      </c>
      <c r="K22" s="97">
        <v>90</v>
      </c>
      <c r="L22" s="97">
        <v>400</v>
      </c>
      <c r="M22" s="97">
        <v>155</v>
      </c>
      <c r="N22" s="97">
        <v>269</v>
      </c>
      <c r="O22" s="97">
        <v>1.7</v>
      </c>
      <c r="P22" s="97">
        <v>117</v>
      </c>
      <c r="Q22" s="97">
        <v>680</v>
      </c>
      <c r="R22" s="97">
        <v>242</v>
      </c>
      <c r="S22" s="97">
        <v>317.2</v>
      </c>
      <c r="T22" s="97">
        <v>2.1</v>
      </c>
      <c r="U22" s="97">
        <v>509</v>
      </c>
      <c r="V22" s="97">
        <v>4141.7</v>
      </c>
      <c r="W22" s="97">
        <v>727</v>
      </c>
      <c r="X22" s="97">
        <v>1198.2</v>
      </c>
      <c r="Y22" s="97">
        <v>1.4</v>
      </c>
      <c r="Z22" s="97">
        <v>400</v>
      </c>
      <c r="AA22" s="97">
        <v>2566.6999999999998</v>
      </c>
      <c r="AB22" s="97">
        <v>735</v>
      </c>
      <c r="AC22" s="97">
        <v>744.8</v>
      </c>
      <c r="AD22" s="97">
        <v>1.8</v>
      </c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97"/>
      <c r="BJ22" s="97"/>
      <c r="BK22" s="97"/>
      <c r="BL22" s="97"/>
      <c r="BM22" s="97"/>
    </row>
    <row r="23" spans="1:65" x14ac:dyDescent="0.25">
      <c r="A23" s="21" t="s">
        <v>39</v>
      </c>
      <c r="B23" s="7">
        <f t="shared" si="0"/>
        <v>37112</v>
      </c>
      <c r="C23" s="42">
        <f>100*B23/'Jan.-Apr. 2021'!B23-100</f>
        <v>459.42116370214046</v>
      </c>
      <c r="D23" s="8">
        <f t="shared" si="1"/>
        <v>83124</v>
      </c>
      <c r="E23" s="42">
        <f>100*D23/'Jan.-Apr. 2021'!D23-100</f>
        <v>372.72520473157414</v>
      </c>
      <c r="F23" s="97">
        <v>3858</v>
      </c>
      <c r="G23" s="97">
        <v>323</v>
      </c>
      <c r="H23" s="97">
        <v>9733</v>
      </c>
      <c r="I23" s="97">
        <v>212.9</v>
      </c>
      <c r="J23" s="97">
        <v>2.5</v>
      </c>
      <c r="K23" s="97">
        <v>4560</v>
      </c>
      <c r="L23" s="97">
        <v>350.1</v>
      </c>
      <c r="M23" s="97">
        <v>10577</v>
      </c>
      <c r="N23" s="97">
        <v>250</v>
      </c>
      <c r="O23" s="97">
        <v>2.2999999999999998</v>
      </c>
      <c r="P23" s="97">
        <v>7035</v>
      </c>
      <c r="Q23" s="97">
        <v>390.6</v>
      </c>
      <c r="R23" s="97">
        <v>15330</v>
      </c>
      <c r="S23" s="97">
        <v>302.60000000000002</v>
      </c>
      <c r="T23" s="97">
        <v>2.2000000000000002</v>
      </c>
      <c r="U23" s="97">
        <v>8464</v>
      </c>
      <c r="V23" s="97">
        <v>512</v>
      </c>
      <c r="W23" s="97">
        <v>18698</v>
      </c>
      <c r="X23" s="97">
        <v>442</v>
      </c>
      <c r="Y23" s="97">
        <v>2.2000000000000002</v>
      </c>
      <c r="Z23" s="97">
        <v>13195</v>
      </c>
      <c r="AA23" s="97">
        <v>597.4</v>
      </c>
      <c r="AB23" s="97">
        <v>28786</v>
      </c>
      <c r="AC23" s="97">
        <v>586.5</v>
      </c>
      <c r="AD23" s="97">
        <v>2.2000000000000002</v>
      </c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T23" s="97"/>
      <c r="AU23" s="97"/>
      <c r="AV23" s="97"/>
      <c r="AW23" s="97"/>
      <c r="AX23" s="97"/>
      <c r="AY23" s="97"/>
      <c r="AZ23" s="97"/>
      <c r="BA23" s="97"/>
      <c r="BB23" s="97"/>
      <c r="BC23" s="97"/>
      <c r="BD23" s="97"/>
      <c r="BE23" s="97"/>
      <c r="BF23" s="97"/>
      <c r="BG23" s="97"/>
      <c r="BH23" s="97"/>
      <c r="BI23" s="97"/>
      <c r="BJ23" s="97"/>
      <c r="BK23" s="97"/>
      <c r="BL23" s="97"/>
      <c r="BM23" s="97"/>
    </row>
    <row r="24" spans="1:65" x14ac:dyDescent="0.25">
      <c r="A24" s="21" t="s">
        <v>40</v>
      </c>
      <c r="B24" s="7">
        <f t="shared" si="0"/>
        <v>3832</v>
      </c>
      <c r="C24" s="42">
        <f>100*B24/'Jan.-Apr. 2021'!B24-100</f>
        <v>104.1555673947789</v>
      </c>
      <c r="D24" s="8">
        <f t="shared" si="1"/>
        <v>16597</v>
      </c>
      <c r="E24" s="42">
        <f>100*D24/'Jan.-Apr. 2021'!D24-100</f>
        <v>81.189956331877738</v>
      </c>
      <c r="F24" s="97">
        <v>554</v>
      </c>
      <c r="G24" s="97">
        <v>109.1</v>
      </c>
      <c r="H24" s="97">
        <v>2641</v>
      </c>
      <c r="I24" s="97">
        <v>60.4</v>
      </c>
      <c r="J24" s="97">
        <v>4.8</v>
      </c>
      <c r="K24" s="97">
        <v>650</v>
      </c>
      <c r="L24" s="97">
        <v>311.39999999999998</v>
      </c>
      <c r="M24" s="97">
        <v>3693</v>
      </c>
      <c r="N24" s="97">
        <v>214.3</v>
      </c>
      <c r="O24" s="97">
        <v>5.7</v>
      </c>
      <c r="P24" s="97">
        <v>711</v>
      </c>
      <c r="Q24" s="97">
        <v>63.8</v>
      </c>
      <c r="R24" s="97">
        <v>2880</v>
      </c>
      <c r="S24" s="97">
        <v>101.1</v>
      </c>
      <c r="T24" s="97">
        <v>4.0999999999999996</v>
      </c>
      <c r="U24" s="97">
        <v>943</v>
      </c>
      <c r="V24" s="97">
        <v>110.5</v>
      </c>
      <c r="W24" s="97">
        <v>3611</v>
      </c>
      <c r="X24" s="97">
        <v>77.400000000000006</v>
      </c>
      <c r="Y24" s="97">
        <v>3.8</v>
      </c>
      <c r="Z24" s="97">
        <v>974</v>
      </c>
      <c r="AA24" s="97">
        <v>70.3</v>
      </c>
      <c r="AB24" s="97">
        <v>3772</v>
      </c>
      <c r="AC24" s="97">
        <v>31.4</v>
      </c>
      <c r="AD24" s="97">
        <v>3.9</v>
      </c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  <c r="AX24" s="97"/>
      <c r="AY24" s="97"/>
      <c r="AZ24" s="97"/>
      <c r="BA24" s="97"/>
      <c r="BB24" s="97"/>
      <c r="BC24" s="97"/>
      <c r="BD24" s="97"/>
      <c r="BE24" s="97"/>
      <c r="BF24" s="97"/>
      <c r="BG24" s="97"/>
      <c r="BH24" s="97"/>
      <c r="BI24" s="97"/>
      <c r="BJ24" s="97"/>
      <c r="BK24" s="97"/>
      <c r="BL24" s="97"/>
      <c r="BM24" s="97"/>
    </row>
    <row r="25" spans="1:65" x14ac:dyDescent="0.25">
      <c r="A25" s="21" t="s">
        <v>41</v>
      </c>
      <c r="B25" s="7">
        <f t="shared" si="0"/>
        <v>2318</v>
      </c>
      <c r="C25" s="42">
        <f>100*B25/'Jan.-Apr. 2021'!B25-100</f>
        <v>378.92561983471074</v>
      </c>
      <c r="D25" s="8">
        <f t="shared" si="1"/>
        <v>5653</v>
      </c>
      <c r="E25" s="42">
        <f>100*D25/'Jan.-Apr. 2021'!D25-100</f>
        <v>298.09859154929575</v>
      </c>
      <c r="F25" s="97">
        <v>347</v>
      </c>
      <c r="G25" s="97">
        <v>402.9</v>
      </c>
      <c r="H25" s="97">
        <v>1201</v>
      </c>
      <c r="I25" s="97">
        <v>650.6</v>
      </c>
      <c r="J25" s="97">
        <v>3.5</v>
      </c>
      <c r="K25" s="97">
        <v>261</v>
      </c>
      <c r="L25" s="97">
        <v>262.5</v>
      </c>
      <c r="M25" s="97">
        <v>770</v>
      </c>
      <c r="N25" s="97">
        <v>270.2</v>
      </c>
      <c r="O25" s="97">
        <v>3</v>
      </c>
      <c r="P25" s="97">
        <v>441</v>
      </c>
      <c r="Q25" s="97">
        <v>359.4</v>
      </c>
      <c r="R25" s="97">
        <v>1102</v>
      </c>
      <c r="S25" s="97">
        <v>474</v>
      </c>
      <c r="T25" s="97">
        <v>2.5</v>
      </c>
      <c r="U25" s="97">
        <v>616</v>
      </c>
      <c r="V25" s="97">
        <v>481.1</v>
      </c>
      <c r="W25" s="97">
        <v>1111</v>
      </c>
      <c r="X25" s="97">
        <v>287.10000000000002</v>
      </c>
      <c r="Y25" s="97">
        <v>1.8</v>
      </c>
      <c r="Z25" s="97">
        <v>653</v>
      </c>
      <c r="AA25" s="97">
        <v>363.1</v>
      </c>
      <c r="AB25" s="97">
        <v>1469</v>
      </c>
      <c r="AC25" s="97">
        <v>156.4</v>
      </c>
      <c r="AD25" s="97">
        <v>2.2000000000000002</v>
      </c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7"/>
      <c r="BI25" s="97"/>
      <c r="BJ25" s="97"/>
      <c r="BK25" s="97"/>
      <c r="BL25" s="97"/>
      <c r="BM25" s="97"/>
    </row>
    <row r="26" spans="1:65" x14ac:dyDescent="0.25">
      <c r="A26" s="21" t="s">
        <v>42</v>
      </c>
      <c r="B26" s="7">
        <f t="shared" si="0"/>
        <v>5760</v>
      </c>
      <c r="C26" s="42">
        <f>100*B26/'Jan.-Apr. 2021'!B26-100</f>
        <v>331.46067415730334</v>
      </c>
      <c r="D26" s="8">
        <f t="shared" si="1"/>
        <v>17331</v>
      </c>
      <c r="E26" s="42">
        <f>100*D26/'Jan.-Apr. 2021'!D26-100</f>
        <v>114.17449332674246</v>
      </c>
      <c r="F26" s="97">
        <v>872</v>
      </c>
      <c r="G26" s="97">
        <v>157.19999999999999</v>
      </c>
      <c r="H26" s="97">
        <v>3136</v>
      </c>
      <c r="I26" s="97">
        <v>220.7</v>
      </c>
      <c r="J26" s="97">
        <v>3.6</v>
      </c>
      <c r="K26" s="97">
        <v>974</v>
      </c>
      <c r="L26" s="97">
        <v>438.1</v>
      </c>
      <c r="M26" s="97">
        <v>2662</v>
      </c>
      <c r="N26" s="97">
        <v>163.30000000000001</v>
      </c>
      <c r="O26" s="97">
        <v>2.7</v>
      </c>
      <c r="P26" s="97">
        <v>1114</v>
      </c>
      <c r="Q26" s="97">
        <v>314.10000000000002</v>
      </c>
      <c r="R26" s="97">
        <v>3751</v>
      </c>
      <c r="S26" s="97">
        <v>98.2</v>
      </c>
      <c r="T26" s="97">
        <v>3.4</v>
      </c>
      <c r="U26" s="97">
        <v>1378</v>
      </c>
      <c r="V26" s="97">
        <v>540.9</v>
      </c>
      <c r="W26" s="97">
        <v>3865</v>
      </c>
      <c r="X26" s="97">
        <v>129.5</v>
      </c>
      <c r="Y26" s="97">
        <v>2.8</v>
      </c>
      <c r="Z26" s="97">
        <v>1422</v>
      </c>
      <c r="AA26" s="97">
        <v>329.6</v>
      </c>
      <c r="AB26" s="97">
        <v>3917</v>
      </c>
      <c r="AC26" s="97">
        <v>55.1</v>
      </c>
      <c r="AD26" s="97">
        <v>2.8</v>
      </c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  <c r="BK26" s="97"/>
      <c r="BL26" s="97"/>
      <c r="BM26" s="97"/>
    </row>
    <row r="27" spans="1:65" x14ac:dyDescent="0.25">
      <c r="A27" s="21" t="s">
        <v>43</v>
      </c>
      <c r="B27" s="7">
        <f t="shared" si="0"/>
        <v>15513</v>
      </c>
      <c r="C27" s="42">
        <f>100*B27/'Jan.-Apr. 2021'!B27-100</f>
        <v>1077.0106221547799</v>
      </c>
      <c r="D27" s="8">
        <f t="shared" si="1"/>
        <v>26128</v>
      </c>
      <c r="E27" s="42">
        <f>100*D27/'Jan.-Apr. 2021'!D27-100</f>
        <v>484.64980980085033</v>
      </c>
      <c r="F27" s="97">
        <v>1144</v>
      </c>
      <c r="G27" s="97">
        <v>466.3</v>
      </c>
      <c r="H27" s="97">
        <v>2115</v>
      </c>
      <c r="I27" s="97">
        <v>157.6</v>
      </c>
      <c r="J27" s="97">
        <v>1.8</v>
      </c>
      <c r="K27" s="97">
        <v>1998</v>
      </c>
      <c r="L27" s="97">
        <v>708.9</v>
      </c>
      <c r="M27" s="97">
        <v>3717</v>
      </c>
      <c r="N27" s="97">
        <v>302.3</v>
      </c>
      <c r="O27" s="97">
        <v>1.9</v>
      </c>
      <c r="P27" s="97">
        <v>2446</v>
      </c>
      <c r="Q27" s="97">
        <v>758.2</v>
      </c>
      <c r="R27" s="97">
        <v>4260</v>
      </c>
      <c r="S27" s="97">
        <v>310</v>
      </c>
      <c r="T27" s="97">
        <v>1.7</v>
      </c>
      <c r="U27" s="97">
        <v>4460</v>
      </c>
      <c r="V27" s="97">
        <v>1649</v>
      </c>
      <c r="W27" s="97">
        <v>7232</v>
      </c>
      <c r="X27" s="97">
        <v>829.6</v>
      </c>
      <c r="Y27" s="97">
        <v>1.6</v>
      </c>
      <c r="Z27" s="97">
        <v>5465</v>
      </c>
      <c r="AA27" s="97">
        <v>1561.1</v>
      </c>
      <c r="AB27" s="97">
        <v>8804</v>
      </c>
      <c r="AC27" s="97">
        <v>870.7</v>
      </c>
      <c r="AD27" s="97">
        <v>1.6</v>
      </c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  <c r="BK27" s="97"/>
      <c r="BL27" s="97"/>
      <c r="BM27" s="97"/>
    </row>
    <row r="28" spans="1:65" x14ac:dyDescent="0.25">
      <c r="A28" s="21" t="s">
        <v>44</v>
      </c>
      <c r="B28" s="7">
        <f t="shared" si="0"/>
        <v>586</v>
      </c>
      <c r="C28" s="42">
        <f>100*B28/'Jan.-Apr. 2021'!B28-100</f>
        <v>516.84210526315792</v>
      </c>
      <c r="D28" s="8">
        <f t="shared" si="1"/>
        <v>1427</v>
      </c>
      <c r="E28" s="42">
        <f>100*D28/'Jan.-Apr. 2021'!D28-100</f>
        <v>459.60784313725492</v>
      </c>
      <c r="F28" s="97">
        <v>68</v>
      </c>
      <c r="G28" s="97">
        <v>2166.6999999999998</v>
      </c>
      <c r="H28" s="97">
        <v>167</v>
      </c>
      <c r="I28" s="97">
        <v>406.1</v>
      </c>
      <c r="J28" s="97">
        <v>2.5</v>
      </c>
      <c r="K28" s="97">
        <v>76</v>
      </c>
      <c r="L28" s="97">
        <v>1800</v>
      </c>
      <c r="M28" s="97">
        <v>221</v>
      </c>
      <c r="N28" s="97">
        <v>2662.5</v>
      </c>
      <c r="O28" s="97">
        <v>2.9</v>
      </c>
      <c r="P28" s="97">
        <v>98</v>
      </c>
      <c r="Q28" s="97">
        <v>172.2</v>
      </c>
      <c r="R28" s="97">
        <v>261</v>
      </c>
      <c r="S28" s="97">
        <v>283.8</v>
      </c>
      <c r="T28" s="97">
        <v>2.7</v>
      </c>
      <c r="U28" s="97">
        <v>123</v>
      </c>
      <c r="V28" s="97">
        <v>778.6</v>
      </c>
      <c r="W28" s="97">
        <v>274</v>
      </c>
      <c r="X28" s="97">
        <v>260.5</v>
      </c>
      <c r="Y28" s="97">
        <v>2.2000000000000002</v>
      </c>
      <c r="Z28" s="97">
        <v>221</v>
      </c>
      <c r="AA28" s="97">
        <v>481.6</v>
      </c>
      <c r="AB28" s="97">
        <v>504</v>
      </c>
      <c r="AC28" s="97">
        <v>620</v>
      </c>
      <c r="AD28" s="97">
        <v>2.2999999999999998</v>
      </c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7"/>
      <c r="BM28" s="97"/>
    </row>
    <row r="29" spans="1:65" x14ac:dyDescent="0.25">
      <c r="A29" s="21" t="s">
        <v>45</v>
      </c>
      <c r="B29" s="7">
        <f t="shared" si="0"/>
        <v>312472</v>
      </c>
      <c r="C29" s="42">
        <f>100*B29/'Jan.-Apr. 2021'!B29-100</f>
        <v>1535.2085404783086</v>
      </c>
      <c r="D29" s="8">
        <f t="shared" si="1"/>
        <v>684955</v>
      </c>
      <c r="E29" s="42">
        <f>100*D29/'Jan.-Apr. 2021'!D29-100</f>
        <v>1620.9924623115578</v>
      </c>
      <c r="F29" s="97">
        <v>54000</v>
      </c>
      <c r="G29" s="97">
        <v>1408</v>
      </c>
      <c r="H29" s="97">
        <v>113127</v>
      </c>
      <c r="I29" s="97">
        <v>1234</v>
      </c>
      <c r="J29" s="97">
        <v>2.1</v>
      </c>
      <c r="K29" s="97">
        <v>46185</v>
      </c>
      <c r="L29" s="97">
        <v>1436.9</v>
      </c>
      <c r="M29" s="97">
        <v>106131</v>
      </c>
      <c r="N29" s="97">
        <v>1598.4</v>
      </c>
      <c r="O29" s="97">
        <v>2.2999999999999998</v>
      </c>
      <c r="P29" s="97">
        <v>47005</v>
      </c>
      <c r="Q29" s="97">
        <v>965.9</v>
      </c>
      <c r="R29" s="97">
        <v>105489</v>
      </c>
      <c r="S29" s="97">
        <v>1069.8</v>
      </c>
      <c r="T29" s="97">
        <v>2.2000000000000002</v>
      </c>
      <c r="U29" s="97">
        <v>71341</v>
      </c>
      <c r="V29" s="97">
        <v>1904.5</v>
      </c>
      <c r="W29" s="97">
        <v>153659</v>
      </c>
      <c r="X29" s="97">
        <v>2013</v>
      </c>
      <c r="Y29" s="97">
        <v>2.2000000000000002</v>
      </c>
      <c r="Z29" s="97">
        <v>93941</v>
      </c>
      <c r="AA29" s="97">
        <v>1962.8</v>
      </c>
      <c r="AB29" s="97">
        <v>206549</v>
      </c>
      <c r="AC29" s="97">
        <v>2252.1999999999998</v>
      </c>
      <c r="AD29" s="97">
        <v>2.2000000000000002</v>
      </c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7"/>
      <c r="BM29" s="97"/>
    </row>
    <row r="30" spans="1:65" x14ac:dyDescent="0.25">
      <c r="A30" s="21" t="s">
        <v>46</v>
      </c>
      <c r="B30" s="7">
        <f t="shared" si="0"/>
        <v>5909</v>
      </c>
      <c r="C30" s="42">
        <f>100*B30/'Jan.-Apr. 2021'!B30-100</f>
        <v>2331.687242798354</v>
      </c>
      <c r="D30" s="8">
        <f t="shared" si="1"/>
        <v>10838</v>
      </c>
      <c r="E30" s="42">
        <f>100*D30/'Jan.-Apr. 2021'!D30-100</f>
        <v>1668.026101141925</v>
      </c>
      <c r="F30" s="97">
        <v>417</v>
      </c>
      <c r="G30" s="97">
        <v>1444.4</v>
      </c>
      <c r="H30" s="97">
        <v>707</v>
      </c>
      <c r="I30" s="97">
        <v>939.7</v>
      </c>
      <c r="J30" s="97">
        <v>1.7</v>
      </c>
      <c r="K30" s="97">
        <v>451</v>
      </c>
      <c r="L30" s="97">
        <v>802</v>
      </c>
      <c r="M30" s="97">
        <v>836</v>
      </c>
      <c r="N30" s="97">
        <v>450</v>
      </c>
      <c r="O30" s="97">
        <v>1.9</v>
      </c>
      <c r="P30" s="97">
        <v>1074</v>
      </c>
      <c r="Q30" s="97">
        <v>4569.6000000000004</v>
      </c>
      <c r="R30" s="97">
        <v>2016</v>
      </c>
      <c r="S30" s="97">
        <v>3050</v>
      </c>
      <c r="T30" s="97">
        <v>1.9</v>
      </c>
      <c r="U30" s="97">
        <v>1883</v>
      </c>
      <c r="V30" s="97">
        <v>3822.9</v>
      </c>
      <c r="W30" s="97">
        <v>3351</v>
      </c>
      <c r="X30" s="97">
        <v>2974.3</v>
      </c>
      <c r="Y30" s="97">
        <v>1.8</v>
      </c>
      <c r="Z30" s="97">
        <v>2084</v>
      </c>
      <c r="AA30" s="97">
        <v>2093.6999999999998</v>
      </c>
      <c r="AB30" s="97">
        <v>3928</v>
      </c>
      <c r="AC30" s="97">
        <v>1685.5</v>
      </c>
      <c r="AD30" s="97">
        <v>1.9</v>
      </c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7"/>
      <c r="BM30" s="97"/>
    </row>
    <row r="31" spans="1:65" x14ac:dyDescent="0.25">
      <c r="A31" s="21" t="s">
        <v>47</v>
      </c>
      <c r="B31" s="7">
        <f t="shared" si="0"/>
        <v>43056</v>
      </c>
      <c r="C31" s="42">
        <f>100*B31/'Jan.-Apr. 2021'!B31-100</f>
        <v>286.36037329504666</v>
      </c>
      <c r="D31" s="8">
        <f t="shared" si="1"/>
        <v>89612</v>
      </c>
      <c r="E31" s="42">
        <f>100*D31/'Jan.-Apr. 2021'!D31-100</f>
        <v>192.04797288489112</v>
      </c>
      <c r="F31" s="97">
        <v>4630</v>
      </c>
      <c r="G31" s="97">
        <v>193.2</v>
      </c>
      <c r="H31" s="97">
        <v>10302</v>
      </c>
      <c r="I31" s="97">
        <v>117.3</v>
      </c>
      <c r="J31" s="97">
        <v>2.2000000000000002</v>
      </c>
      <c r="K31" s="97">
        <v>5533</v>
      </c>
      <c r="L31" s="97">
        <v>189.5</v>
      </c>
      <c r="M31" s="97">
        <v>12292</v>
      </c>
      <c r="N31" s="97">
        <v>126.3</v>
      </c>
      <c r="O31" s="97">
        <v>2.2000000000000002</v>
      </c>
      <c r="P31" s="97">
        <v>8096</v>
      </c>
      <c r="Q31" s="97">
        <v>218.5</v>
      </c>
      <c r="R31" s="97">
        <v>16825</v>
      </c>
      <c r="S31" s="97">
        <v>146.80000000000001</v>
      </c>
      <c r="T31" s="97">
        <v>2.1</v>
      </c>
      <c r="U31" s="97">
        <v>10602</v>
      </c>
      <c r="V31" s="97">
        <v>361.8</v>
      </c>
      <c r="W31" s="97">
        <v>21979</v>
      </c>
      <c r="X31" s="97">
        <v>234.3</v>
      </c>
      <c r="Y31" s="97">
        <v>2.1</v>
      </c>
      <c r="Z31" s="97">
        <v>14195</v>
      </c>
      <c r="AA31" s="97">
        <v>404.1</v>
      </c>
      <c r="AB31" s="97">
        <v>28214</v>
      </c>
      <c r="AC31" s="97">
        <v>296.3</v>
      </c>
      <c r="AD31" s="97">
        <v>2</v>
      </c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7"/>
      <c r="BM31" s="97"/>
    </row>
    <row r="32" spans="1:65" x14ac:dyDescent="0.25">
      <c r="A32" s="21" t="s">
        <v>48</v>
      </c>
      <c r="B32" s="7">
        <f t="shared" si="0"/>
        <v>42067</v>
      </c>
      <c r="C32" s="42">
        <f>100*B32/'Jan.-Apr. 2021'!B32-100</f>
        <v>147.16216216216216</v>
      </c>
      <c r="D32" s="8">
        <f t="shared" si="1"/>
        <v>153331</v>
      </c>
      <c r="E32" s="42">
        <f>100*D32/'Jan.-Apr. 2021'!D32-100</f>
        <v>71.304240961701737</v>
      </c>
      <c r="F32" s="97">
        <v>6037</v>
      </c>
      <c r="G32" s="97">
        <v>137</v>
      </c>
      <c r="H32" s="97">
        <v>24190</v>
      </c>
      <c r="I32" s="97">
        <v>86.9</v>
      </c>
      <c r="J32" s="97">
        <v>4</v>
      </c>
      <c r="K32" s="97">
        <v>6080</v>
      </c>
      <c r="L32" s="97">
        <v>95.5</v>
      </c>
      <c r="M32" s="97">
        <v>25054</v>
      </c>
      <c r="N32" s="97">
        <v>64.7</v>
      </c>
      <c r="O32" s="97">
        <v>4.0999999999999996</v>
      </c>
      <c r="P32" s="97">
        <v>8323</v>
      </c>
      <c r="Q32" s="97">
        <v>120.5</v>
      </c>
      <c r="R32" s="97">
        <v>31544</v>
      </c>
      <c r="S32" s="97">
        <v>57.8</v>
      </c>
      <c r="T32" s="97">
        <v>3.8</v>
      </c>
      <c r="U32" s="97">
        <v>9772</v>
      </c>
      <c r="V32" s="97">
        <v>184.3</v>
      </c>
      <c r="W32" s="97">
        <v>32789</v>
      </c>
      <c r="X32" s="97">
        <v>69.900000000000006</v>
      </c>
      <c r="Y32" s="97">
        <v>3.4</v>
      </c>
      <c r="Z32" s="97">
        <v>11855</v>
      </c>
      <c r="AA32" s="97">
        <v>185.6</v>
      </c>
      <c r="AB32" s="97">
        <v>39754</v>
      </c>
      <c r="AC32" s="97">
        <v>80.099999999999994</v>
      </c>
      <c r="AD32" s="97">
        <v>3.4</v>
      </c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  <c r="BI32" s="97"/>
      <c r="BJ32" s="97"/>
      <c r="BK32" s="97"/>
      <c r="BL32" s="97"/>
      <c r="BM32" s="97"/>
    </row>
    <row r="33" spans="1:65" x14ac:dyDescent="0.25">
      <c r="A33" s="21" t="s">
        <v>49</v>
      </c>
      <c r="B33" s="7">
        <f t="shared" si="0"/>
        <v>7518</v>
      </c>
      <c r="C33" s="42">
        <f>100*B33/'Jan.-Apr. 2021'!B33-100</f>
        <v>310.81967213114751</v>
      </c>
      <c r="D33" s="8">
        <f t="shared" si="1"/>
        <v>18488</v>
      </c>
      <c r="E33" s="42">
        <f>100*D33/'Jan.-Apr. 2021'!D33-100</f>
        <v>378.46790890269153</v>
      </c>
      <c r="F33" s="97">
        <v>719</v>
      </c>
      <c r="G33" s="97">
        <v>333.1</v>
      </c>
      <c r="H33" s="97">
        <v>2457</v>
      </c>
      <c r="I33" s="97">
        <v>518.9</v>
      </c>
      <c r="J33" s="97">
        <v>3.4</v>
      </c>
      <c r="K33" s="97">
        <v>939</v>
      </c>
      <c r="L33" s="97">
        <v>194.4</v>
      </c>
      <c r="M33" s="97">
        <v>2754</v>
      </c>
      <c r="N33" s="97">
        <v>500</v>
      </c>
      <c r="O33" s="97">
        <v>2.9</v>
      </c>
      <c r="P33" s="97">
        <v>1431</v>
      </c>
      <c r="Q33" s="97">
        <v>474.7</v>
      </c>
      <c r="R33" s="97">
        <v>2971</v>
      </c>
      <c r="S33" s="97">
        <v>248.3</v>
      </c>
      <c r="T33" s="97">
        <v>2.1</v>
      </c>
      <c r="U33" s="97">
        <v>1573</v>
      </c>
      <c r="V33" s="97">
        <v>113.1</v>
      </c>
      <c r="W33" s="97">
        <v>3509</v>
      </c>
      <c r="X33" s="97">
        <v>177.2</v>
      </c>
      <c r="Y33" s="97">
        <v>2.2000000000000002</v>
      </c>
      <c r="Z33" s="97">
        <v>2856</v>
      </c>
      <c r="AA33" s="97">
        <v>697.8</v>
      </c>
      <c r="AB33" s="97">
        <v>6797</v>
      </c>
      <c r="AC33" s="97">
        <v>664.6</v>
      </c>
      <c r="AD33" s="97">
        <v>2.4</v>
      </c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7"/>
      <c r="BC33" s="97"/>
      <c r="BD33" s="97"/>
      <c r="BE33" s="97"/>
      <c r="BF33" s="97"/>
      <c r="BG33" s="97"/>
      <c r="BH33" s="97"/>
      <c r="BI33" s="97"/>
      <c r="BJ33" s="97"/>
      <c r="BK33" s="97"/>
      <c r="BL33" s="97"/>
      <c r="BM33" s="97"/>
    </row>
    <row r="34" spans="1:65" x14ac:dyDescent="0.25">
      <c r="A34" s="96" t="s">
        <v>87</v>
      </c>
      <c r="B34" s="7">
        <f t="shared" si="0"/>
        <v>13092</v>
      </c>
      <c r="C34" s="42">
        <f>100*B34/'Jan.-Apr. 2021'!B34-100</f>
        <v>100.92081031307552</v>
      </c>
      <c r="D34" s="8">
        <f t="shared" si="1"/>
        <v>48051</v>
      </c>
      <c r="E34" s="42">
        <f>100*D34/'Jan.-Apr. 2021'!D34-100</f>
        <v>40.961628725651252</v>
      </c>
      <c r="F34" s="97">
        <v>1813</v>
      </c>
      <c r="G34" s="97">
        <v>81.5</v>
      </c>
      <c r="H34" s="97">
        <v>7064</v>
      </c>
      <c r="I34" s="97">
        <v>26.8</v>
      </c>
      <c r="J34" s="97">
        <v>3.9</v>
      </c>
      <c r="K34" s="97">
        <v>1806</v>
      </c>
      <c r="L34" s="97">
        <v>65.400000000000006</v>
      </c>
      <c r="M34" s="97">
        <v>7641</v>
      </c>
      <c r="N34" s="97">
        <v>30.8</v>
      </c>
      <c r="O34" s="97">
        <v>4.2</v>
      </c>
      <c r="P34" s="97">
        <v>2584</v>
      </c>
      <c r="Q34" s="97">
        <v>53.5</v>
      </c>
      <c r="R34" s="97">
        <v>10694</v>
      </c>
      <c r="S34" s="97">
        <v>33.6</v>
      </c>
      <c r="T34" s="97">
        <v>4.0999999999999996</v>
      </c>
      <c r="U34" s="97">
        <v>3369</v>
      </c>
      <c r="V34" s="97">
        <v>116</v>
      </c>
      <c r="W34" s="97">
        <v>11049</v>
      </c>
      <c r="X34" s="97">
        <v>34.5</v>
      </c>
      <c r="Y34" s="97">
        <v>3.3</v>
      </c>
      <c r="Z34" s="97">
        <v>3520</v>
      </c>
      <c r="AA34" s="97">
        <v>197.8</v>
      </c>
      <c r="AB34" s="97">
        <v>11603</v>
      </c>
      <c r="AC34" s="97">
        <v>79.7</v>
      </c>
      <c r="AD34" s="97">
        <v>3.3</v>
      </c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97"/>
      <c r="AR34" s="97"/>
      <c r="AS34" s="97"/>
      <c r="AT34" s="97"/>
      <c r="AU34" s="97"/>
      <c r="AV34" s="97"/>
      <c r="AW34" s="97"/>
      <c r="AX34" s="97"/>
      <c r="AY34" s="97"/>
      <c r="AZ34" s="97"/>
      <c r="BA34" s="97"/>
      <c r="BB34" s="97"/>
      <c r="BC34" s="97"/>
      <c r="BD34" s="97"/>
      <c r="BE34" s="97"/>
      <c r="BF34" s="97"/>
      <c r="BG34" s="97"/>
      <c r="BH34" s="97"/>
      <c r="BI34" s="97"/>
      <c r="BJ34" s="97"/>
      <c r="BK34" s="97"/>
      <c r="BL34" s="97"/>
      <c r="BM34" s="97"/>
    </row>
    <row r="35" spans="1:65" x14ac:dyDescent="0.25">
      <c r="A35" s="21" t="s">
        <v>51</v>
      </c>
      <c r="B35" s="7">
        <f t="shared" si="0"/>
        <v>4022</v>
      </c>
      <c r="C35" s="42">
        <f>100*B35/'Jan.-Apr. 2021'!B35-100</f>
        <v>120.02188183807439</v>
      </c>
      <c r="D35" s="8">
        <f t="shared" si="1"/>
        <v>11749</v>
      </c>
      <c r="E35" s="42">
        <f>100*D35/'Jan.-Apr. 2021'!D35-100</f>
        <v>86.818254094450623</v>
      </c>
      <c r="F35" s="97">
        <v>1088</v>
      </c>
      <c r="G35" s="97">
        <v>272.60000000000002</v>
      </c>
      <c r="H35" s="97">
        <v>3472</v>
      </c>
      <c r="I35" s="97">
        <v>223</v>
      </c>
      <c r="J35" s="97">
        <v>3.2</v>
      </c>
      <c r="K35" s="97">
        <v>848</v>
      </c>
      <c r="L35" s="97">
        <v>188.4</v>
      </c>
      <c r="M35" s="97">
        <v>2344</v>
      </c>
      <c r="N35" s="97">
        <v>149.9</v>
      </c>
      <c r="O35" s="97">
        <v>2.8</v>
      </c>
      <c r="P35" s="97">
        <v>613</v>
      </c>
      <c r="Q35" s="97">
        <v>78.2</v>
      </c>
      <c r="R35" s="97">
        <v>1903</v>
      </c>
      <c r="S35" s="97">
        <v>79</v>
      </c>
      <c r="T35" s="97">
        <v>3.1</v>
      </c>
      <c r="U35" s="97">
        <v>638</v>
      </c>
      <c r="V35" s="97">
        <v>41.8</v>
      </c>
      <c r="W35" s="97">
        <v>1929</v>
      </c>
      <c r="X35" s="97">
        <v>3.7</v>
      </c>
      <c r="Y35" s="97">
        <v>3</v>
      </c>
      <c r="Z35" s="97">
        <v>835</v>
      </c>
      <c r="AA35" s="97">
        <v>86.4</v>
      </c>
      <c r="AB35" s="97">
        <v>2101</v>
      </c>
      <c r="AC35" s="97">
        <v>55.4</v>
      </c>
      <c r="AD35" s="97">
        <v>2.5</v>
      </c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  <c r="BM35" s="97"/>
    </row>
    <row r="36" spans="1:65" x14ac:dyDescent="0.25">
      <c r="A36" s="21" t="s">
        <v>52</v>
      </c>
      <c r="B36" s="7">
        <f t="shared" si="0"/>
        <v>12776</v>
      </c>
      <c r="C36" s="42">
        <f>100*B36/'Jan.-Apr. 2021'!B36-100</f>
        <v>1226.68743509865</v>
      </c>
      <c r="D36" s="8">
        <f t="shared" si="1"/>
        <v>21964</v>
      </c>
      <c r="E36" s="42">
        <f>100*D36/'Jan.-Apr. 2021'!D36-100</f>
        <v>826.36018557570651</v>
      </c>
      <c r="F36" s="97">
        <v>900</v>
      </c>
      <c r="G36" s="97">
        <v>827.8</v>
      </c>
      <c r="H36" s="97">
        <v>1689</v>
      </c>
      <c r="I36" s="97">
        <v>521</v>
      </c>
      <c r="J36" s="97">
        <v>1.9</v>
      </c>
      <c r="K36" s="97">
        <v>1132</v>
      </c>
      <c r="L36" s="97">
        <v>598.79999999999995</v>
      </c>
      <c r="M36" s="97">
        <v>2038</v>
      </c>
      <c r="N36" s="97">
        <v>385.2</v>
      </c>
      <c r="O36" s="97">
        <v>1.8</v>
      </c>
      <c r="P36" s="97">
        <v>2707</v>
      </c>
      <c r="Q36" s="97">
        <v>1147.5</v>
      </c>
      <c r="R36" s="97">
        <v>4553</v>
      </c>
      <c r="S36" s="97">
        <v>741.6</v>
      </c>
      <c r="T36" s="97">
        <v>1.7</v>
      </c>
      <c r="U36" s="97">
        <v>3349</v>
      </c>
      <c r="V36" s="97">
        <v>1557.9</v>
      </c>
      <c r="W36" s="97">
        <v>5749</v>
      </c>
      <c r="X36" s="97">
        <v>1007.7</v>
      </c>
      <c r="Y36" s="97">
        <v>1.7</v>
      </c>
      <c r="Z36" s="97">
        <v>4688</v>
      </c>
      <c r="AA36" s="97">
        <v>1544.9</v>
      </c>
      <c r="AB36" s="97">
        <v>7935</v>
      </c>
      <c r="AC36" s="97">
        <v>1181.9000000000001</v>
      </c>
      <c r="AD36" s="97">
        <v>1.7</v>
      </c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7"/>
    </row>
    <row r="37" spans="1:65" x14ac:dyDescent="0.25">
      <c r="A37" s="96" t="s">
        <v>86</v>
      </c>
      <c r="B37" s="7">
        <f t="shared" si="0"/>
        <v>46935</v>
      </c>
      <c r="C37" s="42">
        <f>100*B37/'Jan.-Apr. 2021'!B37-100</f>
        <v>548.72149274360743</v>
      </c>
      <c r="D37" s="8">
        <f t="shared" si="1"/>
        <v>87080</v>
      </c>
      <c r="E37" s="42">
        <f>100*D37/'Jan.-Apr. 2021'!D37-100</f>
        <v>441.47494092774525</v>
      </c>
      <c r="F37" s="97">
        <v>3641</v>
      </c>
      <c r="G37" s="97">
        <v>259.8</v>
      </c>
      <c r="H37" s="97">
        <v>6975</v>
      </c>
      <c r="I37" s="97">
        <v>189.9</v>
      </c>
      <c r="J37" s="97">
        <v>1.9</v>
      </c>
      <c r="K37" s="97">
        <v>4985</v>
      </c>
      <c r="L37" s="97">
        <v>323.89999999999998</v>
      </c>
      <c r="M37" s="97">
        <v>9397</v>
      </c>
      <c r="N37" s="97">
        <v>278.89999999999998</v>
      </c>
      <c r="O37" s="97">
        <v>1.9</v>
      </c>
      <c r="P37" s="97">
        <v>7923</v>
      </c>
      <c r="Q37" s="97">
        <v>430.3</v>
      </c>
      <c r="R37" s="97">
        <v>14553</v>
      </c>
      <c r="S37" s="97">
        <v>325.89999999999998</v>
      </c>
      <c r="T37" s="97">
        <v>1.8</v>
      </c>
      <c r="U37" s="97">
        <v>14521</v>
      </c>
      <c r="V37" s="97">
        <v>862.3</v>
      </c>
      <c r="W37" s="97">
        <v>27452</v>
      </c>
      <c r="X37" s="97">
        <v>685.9</v>
      </c>
      <c r="Y37" s="97">
        <v>1.9</v>
      </c>
      <c r="Z37" s="97">
        <v>15865</v>
      </c>
      <c r="AA37" s="97">
        <v>676.2</v>
      </c>
      <c r="AB37" s="97">
        <v>28703</v>
      </c>
      <c r="AC37" s="97">
        <v>569.70000000000005</v>
      </c>
      <c r="AD37" s="97">
        <v>1.8</v>
      </c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</row>
    <row r="38" spans="1:65" x14ac:dyDescent="0.25">
      <c r="A38" s="21" t="s">
        <v>54</v>
      </c>
      <c r="B38" s="7">
        <f t="shared" si="0"/>
        <v>4122</v>
      </c>
      <c r="C38" s="42">
        <f>100*B38/'Jan.-Apr. 2021'!B38-100</f>
        <v>190.69111424541609</v>
      </c>
      <c r="D38" s="8">
        <f t="shared" si="1"/>
        <v>16101</v>
      </c>
      <c r="E38" s="42">
        <f>100*D38/'Jan.-Apr. 2021'!D38-100</f>
        <v>82.799727520435965</v>
      </c>
      <c r="F38" s="97">
        <v>507</v>
      </c>
      <c r="G38" s="97">
        <v>122.4</v>
      </c>
      <c r="H38" s="97">
        <v>2203</v>
      </c>
      <c r="I38" s="97">
        <v>62.3</v>
      </c>
      <c r="J38" s="97">
        <v>4.3</v>
      </c>
      <c r="K38" s="97">
        <v>580</v>
      </c>
      <c r="L38" s="97">
        <v>146.80000000000001</v>
      </c>
      <c r="M38" s="97">
        <v>2438</v>
      </c>
      <c r="N38" s="97">
        <v>62.3</v>
      </c>
      <c r="O38" s="97">
        <v>4.2</v>
      </c>
      <c r="P38" s="97">
        <v>834</v>
      </c>
      <c r="Q38" s="97">
        <v>234.9</v>
      </c>
      <c r="R38" s="97">
        <v>3232</v>
      </c>
      <c r="S38" s="97">
        <v>75.900000000000006</v>
      </c>
      <c r="T38" s="97">
        <v>3.9</v>
      </c>
      <c r="U38" s="97">
        <v>864</v>
      </c>
      <c r="V38" s="97">
        <v>154.9</v>
      </c>
      <c r="W38" s="97">
        <v>3419</v>
      </c>
      <c r="X38" s="97">
        <v>58.7</v>
      </c>
      <c r="Y38" s="97">
        <v>4</v>
      </c>
      <c r="Z38" s="97">
        <v>1337</v>
      </c>
      <c r="AA38" s="97">
        <v>264.3</v>
      </c>
      <c r="AB38" s="97">
        <v>4809</v>
      </c>
      <c r="AC38" s="97">
        <v>145.6</v>
      </c>
      <c r="AD38" s="97">
        <v>3.6</v>
      </c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</row>
    <row r="39" spans="1:65" x14ac:dyDescent="0.25">
      <c r="A39" s="21" t="s">
        <v>55</v>
      </c>
      <c r="B39" s="7">
        <f t="shared" si="0"/>
        <v>3077</v>
      </c>
      <c r="C39" s="42">
        <f>100*B39/'Jan.-Apr. 2021'!B39-100</f>
        <v>126.25</v>
      </c>
      <c r="D39" s="8">
        <f t="shared" si="1"/>
        <v>12408</v>
      </c>
      <c r="E39" s="42">
        <f>100*D39/'Jan.-Apr. 2021'!D39-100</f>
        <v>34.533232137048685</v>
      </c>
      <c r="F39" s="97">
        <v>337</v>
      </c>
      <c r="G39" s="97">
        <v>7.7</v>
      </c>
      <c r="H39" s="97">
        <v>1730</v>
      </c>
      <c r="I39" s="97">
        <v>-26.2</v>
      </c>
      <c r="J39" s="97">
        <v>5.0999999999999996</v>
      </c>
      <c r="K39" s="97">
        <v>438</v>
      </c>
      <c r="L39" s="97">
        <v>82.5</v>
      </c>
      <c r="M39" s="97">
        <v>1811</v>
      </c>
      <c r="N39" s="97">
        <v>22.1</v>
      </c>
      <c r="O39" s="97">
        <v>4.0999999999999996</v>
      </c>
      <c r="P39" s="97">
        <v>599</v>
      </c>
      <c r="Q39" s="97">
        <v>158.19999999999999</v>
      </c>
      <c r="R39" s="97">
        <v>2295</v>
      </c>
      <c r="S39" s="97">
        <v>40.9</v>
      </c>
      <c r="T39" s="97">
        <v>3.8</v>
      </c>
      <c r="U39" s="97">
        <v>842</v>
      </c>
      <c r="V39" s="97">
        <v>252.3</v>
      </c>
      <c r="W39" s="97">
        <v>2922</v>
      </c>
      <c r="X39" s="97">
        <v>52.1</v>
      </c>
      <c r="Y39" s="97">
        <v>3.5</v>
      </c>
      <c r="Z39" s="97">
        <v>861</v>
      </c>
      <c r="AA39" s="97">
        <v>156.30000000000001</v>
      </c>
      <c r="AB39" s="97">
        <v>3650</v>
      </c>
      <c r="AC39" s="97">
        <v>97.7</v>
      </c>
      <c r="AD39" s="97">
        <v>4.2</v>
      </c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  <c r="BM39" s="97"/>
    </row>
    <row r="40" spans="1:65" x14ac:dyDescent="0.25">
      <c r="A40" s="21" t="s">
        <v>56</v>
      </c>
      <c r="B40" s="7">
        <f t="shared" si="0"/>
        <v>34965</v>
      </c>
      <c r="C40" s="42">
        <f>100*B40/'Jan.-Apr. 2021'!B40-100</f>
        <v>481.87718422366447</v>
      </c>
      <c r="D40" s="8">
        <f t="shared" si="1"/>
        <v>74701</v>
      </c>
      <c r="E40" s="42">
        <f>100*D40/'Jan.-Apr. 2021'!D40-100</f>
        <v>343.75074254484969</v>
      </c>
      <c r="F40" s="97">
        <v>4246</v>
      </c>
      <c r="G40" s="97">
        <v>345.5</v>
      </c>
      <c r="H40" s="97">
        <v>8890</v>
      </c>
      <c r="I40" s="97">
        <v>228</v>
      </c>
      <c r="J40" s="97">
        <v>2.1</v>
      </c>
      <c r="K40" s="97">
        <v>4855</v>
      </c>
      <c r="L40" s="97">
        <v>452.3</v>
      </c>
      <c r="M40" s="97">
        <v>10447</v>
      </c>
      <c r="N40" s="97">
        <v>314.89999999999998</v>
      </c>
      <c r="O40" s="97">
        <v>2.2000000000000002</v>
      </c>
      <c r="P40" s="97">
        <v>6581</v>
      </c>
      <c r="Q40" s="97">
        <v>494.5</v>
      </c>
      <c r="R40" s="97">
        <v>14235</v>
      </c>
      <c r="S40" s="97">
        <v>290.2</v>
      </c>
      <c r="T40" s="97">
        <v>2.2000000000000002</v>
      </c>
      <c r="U40" s="97">
        <v>7855</v>
      </c>
      <c r="V40" s="97">
        <v>509.4</v>
      </c>
      <c r="W40" s="97">
        <v>16833</v>
      </c>
      <c r="X40" s="97">
        <v>378.1</v>
      </c>
      <c r="Y40" s="97">
        <v>2.1</v>
      </c>
      <c r="Z40" s="97">
        <v>11428</v>
      </c>
      <c r="AA40" s="97">
        <v>541.70000000000005</v>
      </c>
      <c r="AB40" s="97">
        <v>24296</v>
      </c>
      <c r="AC40" s="97">
        <v>447.6</v>
      </c>
      <c r="AD40" s="97">
        <v>2.1</v>
      </c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  <c r="BM40" s="97"/>
    </row>
    <row r="41" spans="1:65" x14ac:dyDescent="0.25">
      <c r="A41" s="21" t="s">
        <v>57</v>
      </c>
      <c r="B41" s="7">
        <f t="shared" si="0"/>
        <v>11151</v>
      </c>
      <c r="C41" s="42">
        <f>100*B41/'Jan.-Apr. 2021'!B41-100</f>
        <v>318.2670667666917</v>
      </c>
      <c r="D41" s="8">
        <f t="shared" si="1"/>
        <v>27233</v>
      </c>
      <c r="E41" s="42">
        <f>100*D41/'Jan.-Apr. 2021'!D41-100</f>
        <v>160.70266130576294</v>
      </c>
      <c r="F41" s="97">
        <v>1395</v>
      </c>
      <c r="G41" s="97">
        <v>217.8</v>
      </c>
      <c r="H41" s="97">
        <v>3267</v>
      </c>
      <c r="I41" s="97">
        <v>94.3</v>
      </c>
      <c r="J41" s="97">
        <v>2.2999999999999998</v>
      </c>
      <c r="K41" s="97">
        <v>1287</v>
      </c>
      <c r="L41" s="97">
        <v>149.9</v>
      </c>
      <c r="M41" s="97">
        <v>3621</v>
      </c>
      <c r="N41" s="97">
        <v>87.9</v>
      </c>
      <c r="O41" s="97">
        <v>2.8</v>
      </c>
      <c r="P41" s="97">
        <v>2224</v>
      </c>
      <c r="Q41" s="97">
        <v>340.4</v>
      </c>
      <c r="R41" s="97">
        <v>5686</v>
      </c>
      <c r="S41" s="97">
        <v>121.5</v>
      </c>
      <c r="T41" s="97">
        <v>2.6</v>
      </c>
      <c r="U41" s="97">
        <v>2704</v>
      </c>
      <c r="V41" s="97">
        <v>398</v>
      </c>
      <c r="W41" s="97">
        <v>6376</v>
      </c>
      <c r="X41" s="97">
        <v>221.4</v>
      </c>
      <c r="Y41" s="97">
        <v>2.4</v>
      </c>
      <c r="Z41" s="97">
        <v>3541</v>
      </c>
      <c r="AA41" s="97">
        <v>433.3</v>
      </c>
      <c r="AB41" s="97">
        <v>8283</v>
      </c>
      <c r="AC41" s="97">
        <v>262.2</v>
      </c>
      <c r="AD41" s="97">
        <v>2.2999999999999998</v>
      </c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7"/>
      <c r="BM41" s="97"/>
    </row>
    <row r="42" spans="1:65" x14ac:dyDescent="0.25">
      <c r="A42" s="21" t="s">
        <v>58</v>
      </c>
      <c r="B42" s="7">
        <f t="shared" si="0"/>
        <v>20514</v>
      </c>
      <c r="C42" s="42">
        <f>100*B42/'Jan.-Apr. 2021'!B42-100</f>
        <v>972.90794979079487</v>
      </c>
      <c r="D42" s="8">
        <f t="shared" si="1"/>
        <v>47254</v>
      </c>
      <c r="E42" s="42">
        <f>100*D42/'Jan.-Apr. 2021'!D42-100</f>
        <v>694.85281749369221</v>
      </c>
      <c r="F42" s="97">
        <v>2747</v>
      </c>
      <c r="G42" s="97">
        <v>888.1</v>
      </c>
      <c r="H42" s="97">
        <v>6616</v>
      </c>
      <c r="I42" s="97">
        <v>548.6</v>
      </c>
      <c r="J42" s="97">
        <v>2.4</v>
      </c>
      <c r="K42" s="97">
        <v>3179</v>
      </c>
      <c r="L42" s="97">
        <v>690.8</v>
      </c>
      <c r="M42" s="97">
        <v>7771</v>
      </c>
      <c r="N42" s="97">
        <v>633.1</v>
      </c>
      <c r="O42" s="97">
        <v>2.4</v>
      </c>
      <c r="P42" s="97">
        <v>4601</v>
      </c>
      <c r="Q42" s="97">
        <v>1036</v>
      </c>
      <c r="R42" s="97">
        <v>10276</v>
      </c>
      <c r="S42" s="97">
        <v>729.4</v>
      </c>
      <c r="T42" s="97">
        <v>2.2000000000000002</v>
      </c>
      <c r="U42" s="97">
        <v>4527</v>
      </c>
      <c r="V42" s="97">
        <v>1292.9000000000001</v>
      </c>
      <c r="W42" s="97">
        <v>10956</v>
      </c>
      <c r="X42" s="97">
        <v>895.1</v>
      </c>
      <c r="Y42" s="97">
        <v>2.4</v>
      </c>
      <c r="Z42" s="97">
        <v>5460</v>
      </c>
      <c r="AA42" s="97">
        <v>987.6</v>
      </c>
      <c r="AB42" s="97">
        <v>11635</v>
      </c>
      <c r="AC42" s="97">
        <v>663</v>
      </c>
      <c r="AD42" s="97">
        <v>2.1</v>
      </c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  <c r="BK42" s="97"/>
      <c r="BL42" s="97"/>
      <c r="BM42" s="97"/>
    </row>
    <row r="43" spans="1:65" x14ac:dyDescent="0.25">
      <c r="A43" s="21" t="s">
        <v>59</v>
      </c>
      <c r="B43" s="7">
        <f t="shared" si="0"/>
        <v>14823</v>
      </c>
      <c r="C43" s="42">
        <f>100*B43/'Jan.-Apr. 2021'!B43-100</f>
        <v>779.70326409495544</v>
      </c>
      <c r="D43" s="8">
        <f t="shared" si="1"/>
        <v>32440</v>
      </c>
      <c r="E43" s="42">
        <f>100*D43/'Jan.-Apr. 2021'!D43-100</f>
        <v>457.86758383490974</v>
      </c>
      <c r="F43" s="97">
        <v>1525</v>
      </c>
      <c r="G43" s="97">
        <v>633.20000000000005</v>
      </c>
      <c r="H43" s="97">
        <v>3482</v>
      </c>
      <c r="I43" s="97">
        <v>350.5</v>
      </c>
      <c r="J43" s="97">
        <v>2.2999999999999998</v>
      </c>
      <c r="K43" s="97">
        <v>1585</v>
      </c>
      <c r="L43" s="97">
        <v>359.4</v>
      </c>
      <c r="M43" s="97">
        <v>3657</v>
      </c>
      <c r="N43" s="97">
        <v>242.4</v>
      </c>
      <c r="O43" s="97">
        <v>2.2999999999999998</v>
      </c>
      <c r="P43" s="97">
        <v>2676</v>
      </c>
      <c r="Q43" s="97">
        <v>584.4</v>
      </c>
      <c r="R43" s="97">
        <v>5845</v>
      </c>
      <c r="S43" s="97">
        <v>431.4</v>
      </c>
      <c r="T43" s="97">
        <v>2.2000000000000002</v>
      </c>
      <c r="U43" s="97">
        <v>3113</v>
      </c>
      <c r="V43" s="97">
        <v>810.2</v>
      </c>
      <c r="W43" s="97">
        <v>6780</v>
      </c>
      <c r="X43" s="97">
        <v>401.1</v>
      </c>
      <c r="Y43" s="97">
        <v>2.2000000000000002</v>
      </c>
      <c r="Z43" s="97">
        <v>5924</v>
      </c>
      <c r="AA43" s="97">
        <v>1384.7</v>
      </c>
      <c r="AB43" s="97">
        <v>12676</v>
      </c>
      <c r="AC43" s="97">
        <v>733.4</v>
      </c>
      <c r="AD43" s="97">
        <v>2.1</v>
      </c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7"/>
      <c r="BM43" s="97"/>
    </row>
    <row r="44" spans="1:65" x14ac:dyDescent="0.25">
      <c r="A44" s="21" t="s">
        <v>60</v>
      </c>
      <c r="B44" s="7">
        <f t="shared" si="0"/>
        <v>5849</v>
      </c>
      <c r="C44" s="42">
        <f>100*B44/'Jan.-Apr. 2021'!B44-100</f>
        <v>192.15784215784214</v>
      </c>
      <c r="D44" s="8">
        <f t="shared" si="1"/>
        <v>14527</v>
      </c>
      <c r="E44" s="42">
        <f>100*D44/'Jan.-Apr. 2021'!D44-100</f>
        <v>25.362443907490501</v>
      </c>
      <c r="F44" s="97">
        <v>617</v>
      </c>
      <c r="G44" s="97">
        <v>123.6</v>
      </c>
      <c r="H44" s="97">
        <v>1887</v>
      </c>
      <c r="I44" s="97">
        <v>-0.2</v>
      </c>
      <c r="J44" s="97">
        <v>3.1</v>
      </c>
      <c r="K44" s="97">
        <v>665</v>
      </c>
      <c r="L44" s="97">
        <v>89.5</v>
      </c>
      <c r="M44" s="97">
        <v>2092</v>
      </c>
      <c r="N44" s="97">
        <v>-2.1</v>
      </c>
      <c r="O44" s="97">
        <v>3.1</v>
      </c>
      <c r="P44" s="97">
        <v>1137</v>
      </c>
      <c r="Q44" s="97">
        <v>110.2</v>
      </c>
      <c r="R44" s="97">
        <v>2964</v>
      </c>
      <c r="S44" s="97">
        <v>-5.2</v>
      </c>
      <c r="T44" s="97">
        <v>2.6</v>
      </c>
      <c r="U44" s="97">
        <v>1311</v>
      </c>
      <c r="V44" s="97">
        <v>233.6</v>
      </c>
      <c r="W44" s="97">
        <v>2811</v>
      </c>
      <c r="X44" s="97">
        <v>31.2</v>
      </c>
      <c r="Y44" s="97">
        <v>2.1</v>
      </c>
      <c r="Z44" s="97">
        <v>2119</v>
      </c>
      <c r="AA44" s="97">
        <v>380.5</v>
      </c>
      <c r="AB44" s="97">
        <v>4773</v>
      </c>
      <c r="AC44" s="97">
        <v>108.3</v>
      </c>
      <c r="AD44" s="97">
        <v>2.2999999999999998</v>
      </c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97"/>
      <c r="AX44" s="97"/>
      <c r="AY44" s="97"/>
      <c r="AZ44" s="97"/>
      <c r="BA44" s="97"/>
      <c r="BB44" s="97"/>
      <c r="BC44" s="97"/>
      <c r="BD44" s="97"/>
      <c r="BE44" s="97"/>
      <c r="BF44" s="97"/>
      <c r="BG44" s="97"/>
      <c r="BH44" s="97"/>
      <c r="BI44" s="97"/>
      <c r="BJ44" s="97"/>
      <c r="BK44" s="97"/>
      <c r="BL44" s="97"/>
      <c r="BM44" s="97"/>
    </row>
    <row r="45" spans="1:65" x14ac:dyDescent="0.25">
      <c r="A45" s="21" t="s">
        <v>61</v>
      </c>
      <c r="B45" s="7">
        <f t="shared" si="0"/>
        <v>914</v>
      </c>
      <c r="C45" s="42">
        <f>100*B45/'Jan.-Apr. 2021'!B45-100</f>
        <v>770.47619047619048</v>
      </c>
      <c r="D45" s="8">
        <f t="shared" si="1"/>
        <v>2488</v>
      </c>
      <c r="E45" s="42">
        <f>100*D45/'Jan.-Apr. 2021'!D45-100</f>
        <v>345.08050089445436</v>
      </c>
      <c r="F45" s="97">
        <v>76</v>
      </c>
      <c r="G45" s="97">
        <v>442.9</v>
      </c>
      <c r="H45" s="97">
        <v>257</v>
      </c>
      <c r="I45" s="97">
        <v>185.6</v>
      </c>
      <c r="J45" s="97">
        <v>3.4</v>
      </c>
      <c r="K45" s="97">
        <v>96</v>
      </c>
      <c r="L45" s="97">
        <v>209.7</v>
      </c>
      <c r="M45" s="97">
        <v>317</v>
      </c>
      <c r="N45" s="97">
        <v>140.19999999999999</v>
      </c>
      <c r="O45" s="97">
        <v>3.3</v>
      </c>
      <c r="P45" s="97">
        <v>227</v>
      </c>
      <c r="Q45" s="97">
        <v>2170</v>
      </c>
      <c r="R45" s="97">
        <v>575</v>
      </c>
      <c r="S45" s="97">
        <v>427.5</v>
      </c>
      <c r="T45" s="97">
        <v>2.5</v>
      </c>
      <c r="U45" s="97">
        <v>170</v>
      </c>
      <c r="V45" s="97">
        <v>1114.3</v>
      </c>
      <c r="W45" s="97">
        <v>384</v>
      </c>
      <c r="X45" s="97">
        <v>276.5</v>
      </c>
      <c r="Y45" s="97">
        <v>2.2999999999999998</v>
      </c>
      <c r="Z45" s="97">
        <v>345</v>
      </c>
      <c r="AA45" s="97">
        <v>858.3</v>
      </c>
      <c r="AB45" s="97">
        <v>955</v>
      </c>
      <c r="AC45" s="97">
        <v>657.9</v>
      </c>
      <c r="AD45" s="97">
        <v>2.8</v>
      </c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7"/>
      <c r="BJ45" s="97"/>
      <c r="BK45" s="97"/>
      <c r="BL45" s="97"/>
      <c r="BM45" s="97"/>
    </row>
    <row r="46" spans="1:65" x14ac:dyDescent="0.25">
      <c r="A46" s="21" t="s">
        <v>62</v>
      </c>
      <c r="B46" s="7">
        <f t="shared" si="0"/>
        <v>29304</v>
      </c>
      <c r="C46" s="42">
        <f>100*B46/'Jan.-Apr. 2021'!B46-100</f>
        <v>427.14516999460329</v>
      </c>
      <c r="D46" s="8">
        <f t="shared" si="1"/>
        <v>60478</v>
      </c>
      <c r="E46" s="42">
        <f>100*D46/'Jan.-Apr. 2021'!D46-100</f>
        <v>207.88576083083029</v>
      </c>
      <c r="F46" s="97">
        <v>3807</v>
      </c>
      <c r="G46" s="97">
        <v>458.2</v>
      </c>
      <c r="H46" s="97">
        <v>7918</v>
      </c>
      <c r="I46" s="97">
        <v>206.2</v>
      </c>
      <c r="J46" s="97">
        <v>2.1</v>
      </c>
      <c r="K46" s="97">
        <v>3776</v>
      </c>
      <c r="L46" s="97">
        <v>375.6</v>
      </c>
      <c r="M46" s="97">
        <v>8618</v>
      </c>
      <c r="N46" s="97">
        <v>202.1</v>
      </c>
      <c r="O46" s="97">
        <v>2.2999999999999998</v>
      </c>
      <c r="P46" s="97">
        <v>4851</v>
      </c>
      <c r="Q46" s="97">
        <v>309.39999999999998</v>
      </c>
      <c r="R46" s="97">
        <v>10254</v>
      </c>
      <c r="S46" s="97">
        <v>115.8</v>
      </c>
      <c r="T46" s="97">
        <v>2.1</v>
      </c>
      <c r="U46" s="97">
        <v>5739</v>
      </c>
      <c r="V46" s="97">
        <v>360.6</v>
      </c>
      <c r="W46" s="97">
        <v>12279</v>
      </c>
      <c r="X46" s="97">
        <v>179.8</v>
      </c>
      <c r="Y46" s="97">
        <v>2.1</v>
      </c>
      <c r="Z46" s="97">
        <v>11131</v>
      </c>
      <c r="AA46" s="97">
        <v>573.79999999999995</v>
      </c>
      <c r="AB46" s="97">
        <v>21409</v>
      </c>
      <c r="AC46" s="97">
        <v>322.7</v>
      </c>
      <c r="AD46" s="97">
        <v>1.9</v>
      </c>
      <c r="AE46" s="97"/>
      <c r="AF46" s="97"/>
      <c r="AG46" s="97"/>
      <c r="AH46" s="97"/>
      <c r="AI46" s="97"/>
      <c r="AJ46" s="97"/>
      <c r="AK46" s="97"/>
      <c r="AL46" s="97"/>
      <c r="AM46" s="97"/>
      <c r="AN46" s="97"/>
      <c r="AO46" s="97"/>
      <c r="AP46" s="97"/>
      <c r="AQ46" s="97"/>
      <c r="AR46" s="97"/>
      <c r="AS46" s="97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7"/>
      <c r="BJ46" s="97"/>
      <c r="BK46" s="97"/>
      <c r="BL46" s="97"/>
      <c r="BM46" s="97"/>
    </row>
    <row r="47" spans="1:65" x14ac:dyDescent="0.25">
      <c r="A47" s="21" t="s">
        <v>63</v>
      </c>
      <c r="B47" s="7">
        <f t="shared" si="0"/>
        <v>1227</v>
      </c>
      <c r="C47" s="42">
        <f>100*B47/'Jan.-Apr. 2021'!B47-100</f>
        <v>1036.1111111111111</v>
      </c>
      <c r="D47" s="8">
        <f t="shared" si="1"/>
        <v>3234</v>
      </c>
      <c r="E47" s="42">
        <f>100*D47/'Jan.-Apr. 2021'!D47-100</f>
        <v>755.55555555555554</v>
      </c>
      <c r="F47" s="97">
        <v>103</v>
      </c>
      <c r="G47" s="97">
        <v>2475</v>
      </c>
      <c r="H47" s="97">
        <v>227</v>
      </c>
      <c r="I47" s="97">
        <v>1791.7</v>
      </c>
      <c r="J47" s="97">
        <v>2.2000000000000002</v>
      </c>
      <c r="K47" s="97">
        <v>106</v>
      </c>
      <c r="L47" s="97">
        <v>1414.3</v>
      </c>
      <c r="M47" s="97">
        <v>555</v>
      </c>
      <c r="N47" s="97">
        <v>3368.8</v>
      </c>
      <c r="O47" s="97">
        <v>5.2</v>
      </c>
      <c r="P47" s="97">
        <v>237</v>
      </c>
      <c r="Q47" s="97">
        <v>887.5</v>
      </c>
      <c r="R47" s="97">
        <v>559</v>
      </c>
      <c r="S47" s="97">
        <v>253.8</v>
      </c>
      <c r="T47" s="97">
        <v>2.4</v>
      </c>
      <c r="U47" s="97">
        <v>300</v>
      </c>
      <c r="V47" s="97">
        <v>971.4</v>
      </c>
      <c r="W47" s="97">
        <v>738</v>
      </c>
      <c r="X47" s="97">
        <v>1194.7</v>
      </c>
      <c r="Y47" s="97">
        <v>2.5</v>
      </c>
      <c r="Z47" s="97">
        <v>481</v>
      </c>
      <c r="AA47" s="97">
        <v>968.9</v>
      </c>
      <c r="AB47" s="97">
        <v>1155</v>
      </c>
      <c r="AC47" s="97">
        <v>755.6</v>
      </c>
      <c r="AD47" s="97">
        <v>2.4</v>
      </c>
      <c r="AE47" s="97"/>
      <c r="AF47" s="97"/>
      <c r="AG47" s="97"/>
      <c r="AH47" s="97"/>
      <c r="AI47" s="97"/>
      <c r="AJ47" s="97"/>
      <c r="AK47" s="97"/>
      <c r="AL47" s="97"/>
      <c r="AM47" s="97"/>
      <c r="AN47" s="97"/>
      <c r="AO47" s="97"/>
      <c r="AP47" s="97"/>
      <c r="AQ47" s="97"/>
      <c r="AR47" s="97"/>
      <c r="AS47" s="97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  <c r="BI47" s="97"/>
      <c r="BJ47" s="97"/>
      <c r="BK47" s="97"/>
      <c r="BL47" s="97"/>
      <c r="BM47" s="97"/>
    </row>
    <row r="48" spans="1:65" x14ac:dyDescent="0.25">
      <c r="A48" s="21" t="s">
        <v>64</v>
      </c>
      <c r="B48" s="7">
        <f t="shared" si="0"/>
        <v>5592</v>
      </c>
      <c r="C48" s="42">
        <f>100*B48/'Jan.-Apr. 2021'!B48-100</f>
        <v>649.59785522788206</v>
      </c>
      <c r="D48" s="8">
        <f t="shared" si="1"/>
        <v>21632</v>
      </c>
      <c r="E48" s="42">
        <f>100*D48/'Jan.-Apr. 2021'!D48-100</f>
        <v>123.77159408296265</v>
      </c>
      <c r="F48" s="97">
        <v>762</v>
      </c>
      <c r="G48" s="97">
        <v>429.2</v>
      </c>
      <c r="H48" s="97">
        <v>3606</v>
      </c>
      <c r="I48" s="97">
        <v>182.8</v>
      </c>
      <c r="J48" s="97">
        <v>4.7</v>
      </c>
      <c r="K48" s="97">
        <v>734</v>
      </c>
      <c r="L48" s="97">
        <v>641.4</v>
      </c>
      <c r="M48" s="97">
        <v>2910</v>
      </c>
      <c r="N48" s="97">
        <v>70.099999999999994</v>
      </c>
      <c r="O48" s="97">
        <v>4</v>
      </c>
      <c r="P48" s="97">
        <v>1223</v>
      </c>
      <c r="Q48" s="97">
        <v>564.70000000000005</v>
      </c>
      <c r="R48" s="97">
        <v>4366</v>
      </c>
      <c r="S48" s="97">
        <v>116</v>
      </c>
      <c r="T48" s="97">
        <v>3.6</v>
      </c>
      <c r="U48" s="97">
        <v>1287</v>
      </c>
      <c r="V48" s="97">
        <v>746.7</v>
      </c>
      <c r="W48" s="97">
        <v>4635</v>
      </c>
      <c r="X48" s="97">
        <v>112.5</v>
      </c>
      <c r="Y48" s="97">
        <v>3.6</v>
      </c>
      <c r="Z48" s="97">
        <v>1586</v>
      </c>
      <c r="AA48" s="97">
        <v>849.7</v>
      </c>
      <c r="AB48" s="97">
        <v>6115</v>
      </c>
      <c r="AC48" s="97">
        <v>146.69999999999999</v>
      </c>
      <c r="AD48" s="97">
        <v>3.9</v>
      </c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  <c r="BI48" s="97"/>
      <c r="BJ48" s="97"/>
      <c r="BK48" s="97"/>
      <c r="BL48" s="97"/>
      <c r="BM48" s="97"/>
    </row>
    <row r="49" spans="1:65" x14ac:dyDescent="0.25">
      <c r="A49" s="21" t="s">
        <v>65</v>
      </c>
      <c r="B49" s="7">
        <f t="shared" si="0"/>
        <v>15030</v>
      </c>
      <c r="C49" s="42">
        <f>100*B49/'Jan.-Apr. 2021'!B49-100</f>
        <v>553.76250543714661</v>
      </c>
      <c r="D49" s="8">
        <f t="shared" si="1"/>
        <v>34925</v>
      </c>
      <c r="E49" s="42">
        <f>100*D49/'Jan.-Apr. 2021'!D49-100</f>
        <v>360.63044051701399</v>
      </c>
      <c r="F49" s="97">
        <v>2552</v>
      </c>
      <c r="G49" s="97">
        <v>685.2</v>
      </c>
      <c r="H49" s="97">
        <v>6291</v>
      </c>
      <c r="I49" s="97">
        <v>321.89999999999998</v>
      </c>
      <c r="J49" s="97">
        <v>2.5</v>
      </c>
      <c r="K49" s="97">
        <v>2614</v>
      </c>
      <c r="L49" s="97">
        <v>595.20000000000005</v>
      </c>
      <c r="M49" s="97">
        <v>6449</v>
      </c>
      <c r="N49" s="97">
        <v>329.6</v>
      </c>
      <c r="O49" s="97">
        <v>2.5</v>
      </c>
      <c r="P49" s="97">
        <v>3550</v>
      </c>
      <c r="Q49" s="97">
        <v>482</v>
      </c>
      <c r="R49" s="97">
        <v>7870</v>
      </c>
      <c r="S49" s="97">
        <v>365.4</v>
      </c>
      <c r="T49" s="97">
        <v>2.2000000000000002</v>
      </c>
      <c r="U49" s="97">
        <v>2815</v>
      </c>
      <c r="V49" s="97">
        <v>465.3</v>
      </c>
      <c r="W49" s="97">
        <v>5649</v>
      </c>
      <c r="X49" s="97">
        <v>310.8</v>
      </c>
      <c r="Y49" s="97">
        <v>2</v>
      </c>
      <c r="Z49" s="97">
        <v>3499</v>
      </c>
      <c r="AA49" s="97">
        <v>614.1</v>
      </c>
      <c r="AB49" s="97">
        <v>8666</v>
      </c>
      <c r="AC49" s="97">
        <v>468.6</v>
      </c>
      <c r="AD49" s="97">
        <v>2.5</v>
      </c>
      <c r="AE49" s="97"/>
      <c r="AF49" s="97"/>
      <c r="AG49" s="97"/>
      <c r="AH49" s="97"/>
      <c r="AI49" s="97"/>
      <c r="AJ49" s="97"/>
      <c r="AK49" s="97"/>
      <c r="AL49" s="97"/>
      <c r="AM49" s="97"/>
      <c r="AN49" s="97"/>
      <c r="AO49" s="97"/>
      <c r="AP49" s="97"/>
      <c r="AQ49" s="97"/>
      <c r="AR49" s="97"/>
      <c r="AS49" s="97"/>
      <c r="AT49" s="97"/>
      <c r="AU49" s="97"/>
      <c r="AV49" s="97"/>
      <c r="AW49" s="97"/>
      <c r="AX49" s="97"/>
      <c r="AY49" s="97"/>
      <c r="AZ49" s="97"/>
      <c r="BA49" s="97"/>
      <c r="BB49" s="97"/>
      <c r="BC49" s="97"/>
      <c r="BD49" s="97"/>
      <c r="BE49" s="97"/>
      <c r="BF49" s="97"/>
      <c r="BG49" s="97"/>
      <c r="BH49" s="97"/>
      <c r="BI49" s="97"/>
      <c r="BJ49" s="97"/>
      <c r="BK49" s="97"/>
      <c r="BL49" s="97"/>
      <c r="BM49" s="97"/>
    </row>
    <row r="50" spans="1:65" x14ac:dyDescent="0.25">
      <c r="A50" s="21" t="s">
        <v>66</v>
      </c>
      <c r="B50" s="7">
        <f t="shared" si="0"/>
        <v>6761</v>
      </c>
      <c r="C50" s="42">
        <f>100*B50/'Jan.-Apr. 2021'!B50-100</f>
        <v>403.05059523809524</v>
      </c>
      <c r="D50" s="8">
        <f t="shared" si="1"/>
        <v>14545</v>
      </c>
      <c r="E50" s="42">
        <f>100*D50/'Jan.-Apr. 2021'!D50-100</f>
        <v>437.31067602512007</v>
      </c>
      <c r="F50" s="97">
        <v>515</v>
      </c>
      <c r="G50" s="97">
        <v>568.79999999999995</v>
      </c>
      <c r="H50" s="97">
        <v>1704</v>
      </c>
      <c r="I50" s="97">
        <v>373.3</v>
      </c>
      <c r="J50" s="97">
        <v>3.3</v>
      </c>
      <c r="K50" s="97">
        <v>820</v>
      </c>
      <c r="L50" s="97">
        <v>477.5</v>
      </c>
      <c r="M50" s="97">
        <v>1856</v>
      </c>
      <c r="N50" s="97">
        <v>373.5</v>
      </c>
      <c r="O50" s="97">
        <v>2.2999999999999998</v>
      </c>
      <c r="P50" s="97">
        <v>1477</v>
      </c>
      <c r="Q50" s="97">
        <v>337</v>
      </c>
      <c r="R50" s="97">
        <v>3145</v>
      </c>
      <c r="S50" s="97">
        <v>413.1</v>
      </c>
      <c r="T50" s="97">
        <v>2.1</v>
      </c>
      <c r="U50" s="97">
        <v>1877</v>
      </c>
      <c r="V50" s="97">
        <v>346.9</v>
      </c>
      <c r="W50" s="97">
        <v>3917</v>
      </c>
      <c r="X50" s="97">
        <v>476.9</v>
      </c>
      <c r="Y50" s="97">
        <v>2.1</v>
      </c>
      <c r="Z50" s="97">
        <v>2072</v>
      </c>
      <c r="AA50" s="97">
        <v>464.6</v>
      </c>
      <c r="AB50" s="97">
        <v>3923</v>
      </c>
      <c r="AC50" s="97">
        <v>491.7</v>
      </c>
      <c r="AD50" s="97">
        <v>1.9</v>
      </c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/>
      <c r="AT50" s="97"/>
      <c r="AU50" s="97"/>
      <c r="AV50" s="97"/>
      <c r="AW50" s="97"/>
      <c r="AX50" s="97"/>
      <c r="AY50" s="97"/>
      <c r="AZ50" s="97"/>
      <c r="BA50" s="97"/>
      <c r="BB50" s="97"/>
      <c r="BC50" s="97"/>
      <c r="BD50" s="97"/>
      <c r="BE50" s="97"/>
      <c r="BF50" s="97"/>
      <c r="BG50" s="97"/>
      <c r="BH50" s="97"/>
      <c r="BI50" s="97"/>
      <c r="BJ50" s="97"/>
      <c r="BK50" s="97"/>
      <c r="BL50" s="97"/>
      <c r="BM50" s="97"/>
    </row>
    <row r="51" spans="1:65" x14ac:dyDescent="0.25">
      <c r="A51" s="21" t="s">
        <v>67</v>
      </c>
      <c r="B51" s="7">
        <f t="shared" si="0"/>
        <v>5057</v>
      </c>
      <c r="C51" s="42">
        <f>100*B51/'Jan.-Apr. 2021'!B51-100</f>
        <v>216.0625</v>
      </c>
      <c r="D51" s="8">
        <f t="shared" si="1"/>
        <v>12516</v>
      </c>
      <c r="E51" s="42">
        <f>100*D51/'Jan.-Apr. 2021'!D51-100</f>
        <v>247.95663052543784</v>
      </c>
      <c r="F51" s="97">
        <v>513</v>
      </c>
      <c r="G51" s="97">
        <v>10.1</v>
      </c>
      <c r="H51" s="97">
        <v>1328</v>
      </c>
      <c r="I51" s="97">
        <v>38.5</v>
      </c>
      <c r="J51" s="97">
        <v>2.6</v>
      </c>
      <c r="K51" s="97">
        <v>557</v>
      </c>
      <c r="L51" s="97">
        <v>74.599999999999994</v>
      </c>
      <c r="M51" s="97">
        <v>1627</v>
      </c>
      <c r="N51" s="97">
        <v>123.5</v>
      </c>
      <c r="O51" s="97">
        <v>2.9</v>
      </c>
      <c r="P51" s="97">
        <v>947</v>
      </c>
      <c r="Q51" s="97">
        <v>192.3</v>
      </c>
      <c r="R51" s="97">
        <v>2560</v>
      </c>
      <c r="S51" s="97">
        <v>273.7</v>
      </c>
      <c r="T51" s="97">
        <v>2.7</v>
      </c>
      <c r="U51" s="97">
        <v>1128</v>
      </c>
      <c r="V51" s="97">
        <v>311.7</v>
      </c>
      <c r="W51" s="97">
        <v>2815</v>
      </c>
      <c r="X51" s="97">
        <v>280.89999999999998</v>
      </c>
      <c r="Y51" s="97">
        <v>2.5</v>
      </c>
      <c r="Z51" s="97">
        <v>1912</v>
      </c>
      <c r="AA51" s="97">
        <v>781.1</v>
      </c>
      <c r="AB51" s="97">
        <v>4186</v>
      </c>
      <c r="AC51" s="97">
        <v>761.3</v>
      </c>
      <c r="AD51" s="97">
        <v>2.2000000000000002</v>
      </c>
      <c r="AE51" s="97"/>
      <c r="AF51" s="97"/>
      <c r="AG51" s="97"/>
      <c r="AH51" s="97"/>
      <c r="AI51" s="97"/>
      <c r="AJ51" s="97"/>
      <c r="AK51" s="97"/>
      <c r="AL51" s="97"/>
      <c r="AM51" s="97"/>
      <c r="AN51" s="97"/>
      <c r="AO51" s="97"/>
      <c r="AP51" s="97"/>
      <c r="AQ51" s="97"/>
      <c r="AR51" s="97"/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97"/>
      <c r="BJ51" s="97"/>
      <c r="BK51" s="97"/>
      <c r="BL51" s="97"/>
      <c r="BM51" s="97"/>
    </row>
    <row r="52" spans="1:65" x14ac:dyDescent="0.25">
      <c r="A52" s="21" t="s">
        <v>68</v>
      </c>
      <c r="B52" s="7">
        <f t="shared" si="0"/>
        <v>3665</v>
      </c>
      <c r="C52" s="42">
        <f>100*B52/'Jan.-Apr. 2021'!B52-100</f>
        <v>1172.5694444444443</v>
      </c>
      <c r="D52" s="8">
        <f t="shared" si="1"/>
        <v>8382</v>
      </c>
      <c r="E52" s="42">
        <f>100*D52/'Jan.-Apr. 2021'!D52-100</f>
        <v>837.58389261744969</v>
      </c>
      <c r="F52" s="97">
        <v>280</v>
      </c>
      <c r="G52" s="97">
        <v>700</v>
      </c>
      <c r="H52" s="97">
        <v>691</v>
      </c>
      <c r="I52" s="97">
        <v>539.79999999999995</v>
      </c>
      <c r="J52" s="97">
        <v>2.5</v>
      </c>
      <c r="K52" s="97">
        <v>456</v>
      </c>
      <c r="L52" s="97">
        <v>1100</v>
      </c>
      <c r="M52" s="97">
        <v>890</v>
      </c>
      <c r="N52" s="97">
        <v>569.20000000000005</v>
      </c>
      <c r="O52" s="97">
        <v>2</v>
      </c>
      <c r="P52" s="97">
        <v>838</v>
      </c>
      <c r="Q52" s="97">
        <v>1762.2</v>
      </c>
      <c r="R52" s="97">
        <v>1958</v>
      </c>
      <c r="S52" s="97">
        <v>1147.0999999999999</v>
      </c>
      <c r="T52" s="97">
        <v>2.2999999999999998</v>
      </c>
      <c r="U52" s="97">
        <v>936</v>
      </c>
      <c r="V52" s="97">
        <v>1810.2</v>
      </c>
      <c r="W52" s="97">
        <v>2205</v>
      </c>
      <c r="X52" s="97">
        <v>830.4</v>
      </c>
      <c r="Y52" s="97">
        <v>2.4</v>
      </c>
      <c r="Z52" s="97">
        <v>1155</v>
      </c>
      <c r="AA52" s="97">
        <v>854.5</v>
      </c>
      <c r="AB52" s="97">
        <v>2638</v>
      </c>
      <c r="AC52" s="97">
        <v>918.5</v>
      </c>
      <c r="AD52" s="97">
        <v>2.2999999999999998</v>
      </c>
      <c r="AE52" s="97"/>
      <c r="AF52" s="97"/>
      <c r="AG52" s="97"/>
      <c r="AH52" s="97"/>
      <c r="AI52" s="97"/>
      <c r="AJ52" s="97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/>
      <c r="BH52" s="97"/>
      <c r="BI52" s="97"/>
      <c r="BJ52" s="97"/>
      <c r="BK52" s="97"/>
      <c r="BL52" s="97"/>
      <c r="BM52" s="97"/>
    </row>
    <row r="53" spans="1:65" x14ac:dyDescent="0.25">
      <c r="A53" s="21" t="s">
        <v>69</v>
      </c>
      <c r="B53" s="7">
        <f t="shared" si="0"/>
        <v>4288</v>
      </c>
      <c r="C53" s="42">
        <f>100*B53/'Jan.-Apr. 2021'!B53-100</f>
        <v>865.76576576576576</v>
      </c>
      <c r="D53" s="8">
        <f t="shared" si="1"/>
        <v>13767</v>
      </c>
      <c r="E53" s="42">
        <f>100*D53/'Jan.-Apr. 2021'!D53-100</f>
        <v>606.72484599589325</v>
      </c>
      <c r="F53" s="97">
        <v>225</v>
      </c>
      <c r="G53" s="97">
        <v>184.8</v>
      </c>
      <c r="H53" s="97">
        <v>1041</v>
      </c>
      <c r="I53" s="97">
        <v>122.4</v>
      </c>
      <c r="J53" s="97">
        <v>4.5999999999999996</v>
      </c>
      <c r="K53" s="97">
        <v>423</v>
      </c>
      <c r="L53" s="97">
        <v>531.29999999999995</v>
      </c>
      <c r="M53" s="97">
        <v>1448</v>
      </c>
      <c r="N53" s="97">
        <v>262.89999999999998</v>
      </c>
      <c r="O53" s="97">
        <v>3.4</v>
      </c>
      <c r="P53" s="97">
        <v>861</v>
      </c>
      <c r="Q53" s="97">
        <v>557.29999999999995</v>
      </c>
      <c r="R53" s="97">
        <v>2968</v>
      </c>
      <c r="S53" s="97">
        <v>745.6</v>
      </c>
      <c r="T53" s="97">
        <v>3.4</v>
      </c>
      <c r="U53" s="97">
        <v>1116</v>
      </c>
      <c r="V53" s="97">
        <v>994.1</v>
      </c>
      <c r="W53" s="97">
        <v>3675</v>
      </c>
      <c r="X53" s="97">
        <v>722.1</v>
      </c>
      <c r="Y53" s="97">
        <v>3.3</v>
      </c>
      <c r="Z53" s="97">
        <v>1663</v>
      </c>
      <c r="AA53" s="97">
        <v>2458.5</v>
      </c>
      <c r="AB53" s="97">
        <v>4635</v>
      </c>
      <c r="AC53" s="97">
        <v>1537.8</v>
      </c>
      <c r="AD53" s="97">
        <v>2.8</v>
      </c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/>
      <c r="BH53" s="97"/>
      <c r="BI53" s="97"/>
      <c r="BJ53" s="97"/>
      <c r="BK53" s="97"/>
      <c r="BL53" s="97"/>
      <c r="BM53" s="97"/>
    </row>
    <row r="54" spans="1:65" x14ac:dyDescent="0.25">
      <c r="A54" s="21" t="s">
        <v>70</v>
      </c>
      <c r="B54" s="7">
        <f t="shared" si="0"/>
        <v>2476</v>
      </c>
      <c r="C54" s="42">
        <f>100*B54/'Jan.-Apr. 2021'!B54-100</f>
        <v>351.00182149362479</v>
      </c>
      <c r="D54" s="8">
        <f t="shared" si="1"/>
        <v>7429</v>
      </c>
      <c r="E54" s="42">
        <f>100*D54/'Jan.-Apr. 2021'!D54-100</f>
        <v>225.69048662867164</v>
      </c>
      <c r="F54" s="97">
        <v>228</v>
      </c>
      <c r="G54" s="97">
        <v>570.6</v>
      </c>
      <c r="H54" s="97">
        <v>1032</v>
      </c>
      <c r="I54" s="97">
        <v>200</v>
      </c>
      <c r="J54" s="97">
        <v>4.5</v>
      </c>
      <c r="K54" s="97">
        <v>232</v>
      </c>
      <c r="L54" s="97">
        <v>427.3</v>
      </c>
      <c r="M54" s="97">
        <v>911</v>
      </c>
      <c r="N54" s="97">
        <v>125.5</v>
      </c>
      <c r="O54" s="97">
        <v>3.9</v>
      </c>
      <c r="P54" s="97">
        <v>390</v>
      </c>
      <c r="Q54" s="97">
        <v>61.8</v>
      </c>
      <c r="R54" s="97">
        <v>1549</v>
      </c>
      <c r="S54" s="97">
        <v>174.2</v>
      </c>
      <c r="T54" s="97">
        <v>4</v>
      </c>
      <c r="U54" s="97">
        <v>625</v>
      </c>
      <c r="V54" s="97">
        <v>281.10000000000002</v>
      </c>
      <c r="W54" s="97">
        <v>1670</v>
      </c>
      <c r="X54" s="97">
        <v>215.1</v>
      </c>
      <c r="Y54" s="97">
        <v>2.7</v>
      </c>
      <c r="Z54" s="97">
        <v>1001</v>
      </c>
      <c r="AA54" s="97">
        <v>1416.7</v>
      </c>
      <c r="AB54" s="97">
        <v>2267</v>
      </c>
      <c r="AC54" s="97">
        <v>417.6</v>
      </c>
      <c r="AD54" s="97">
        <v>2.2999999999999998</v>
      </c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  <c r="BI54" s="97"/>
      <c r="BJ54" s="97"/>
      <c r="BK54" s="97"/>
      <c r="BL54" s="97"/>
      <c r="BM54" s="97"/>
    </row>
    <row r="55" spans="1:65" x14ac:dyDescent="0.25">
      <c r="A55" s="21" t="s">
        <v>71</v>
      </c>
      <c r="B55" s="7">
        <f t="shared" si="0"/>
        <v>806</v>
      </c>
      <c r="C55" s="42">
        <f>100*B55/'Jan.-Apr. 2021'!B55-100</f>
        <v>1035.2112676056338</v>
      </c>
      <c r="D55" s="8">
        <f t="shared" si="1"/>
        <v>1539</v>
      </c>
      <c r="E55" s="42">
        <f>100*D55/'Jan.-Apr. 2021'!D55-100</f>
        <v>905.88235294117646</v>
      </c>
      <c r="F55" s="97">
        <v>33</v>
      </c>
      <c r="G55" s="97">
        <v>725</v>
      </c>
      <c r="H55" s="97">
        <v>105</v>
      </c>
      <c r="I55" s="97">
        <v>50</v>
      </c>
      <c r="J55" s="97">
        <v>3.2</v>
      </c>
      <c r="K55" s="97">
        <v>76</v>
      </c>
      <c r="L55" s="97">
        <v>162.1</v>
      </c>
      <c r="M55" s="97">
        <v>157</v>
      </c>
      <c r="N55" s="97">
        <v>441.4</v>
      </c>
      <c r="O55" s="97">
        <v>2.1</v>
      </c>
      <c r="P55" s="97">
        <v>184</v>
      </c>
      <c r="Q55" s="97">
        <v>1315.4</v>
      </c>
      <c r="R55" s="97">
        <v>346</v>
      </c>
      <c r="S55" s="97">
        <v>1181.5</v>
      </c>
      <c r="T55" s="97">
        <v>1.9</v>
      </c>
      <c r="U55" s="97">
        <v>213</v>
      </c>
      <c r="V55" s="97">
        <v>1320</v>
      </c>
      <c r="W55" s="97">
        <v>388</v>
      </c>
      <c r="X55" s="97">
        <v>2486.6999999999998</v>
      </c>
      <c r="Y55" s="97">
        <v>1.8</v>
      </c>
      <c r="Z55" s="97">
        <v>300</v>
      </c>
      <c r="AA55" s="97">
        <v>2900</v>
      </c>
      <c r="AB55" s="97">
        <v>543</v>
      </c>
      <c r="AC55" s="97">
        <v>4425</v>
      </c>
      <c r="AD55" s="97">
        <v>1.8</v>
      </c>
      <c r="AE55" s="97"/>
      <c r="AF55" s="97"/>
      <c r="AG55" s="97"/>
      <c r="AH55" s="97"/>
      <c r="AI55" s="97"/>
      <c r="AJ55" s="97"/>
      <c r="AK55" s="97"/>
      <c r="AL55" s="97"/>
      <c r="AM55" s="97"/>
      <c r="AN55" s="97"/>
      <c r="AO55" s="97"/>
      <c r="AP55" s="97"/>
      <c r="AQ55" s="97"/>
      <c r="AR55" s="97"/>
      <c r="AS55" s="97"/>
      <c r="AT55" s="97"/>
      <c r="AU55" s="97"/>
      <c r="AV55" s="97"/>
      <c r="AW55" s="97"/>
      <c r="AX55" s="97"/>
      <c r="AY55" s="97"/>
      <c r="AZ55" s="97"/>
      <c r="BA55" s="97"/>
      <c r="BB55" s="97"/>
      <c r="BC55" s="97"/>
      <c r="BD55" s="97"/>
      <c r="BE55" s="97"/>
      <c r="BF55" s="97"/>
      <c r="BG55" s="97"/>
      <c r="BH55" s="97"/>
      <c r="BI55" s="97"/>
      <c r="BJ55" s="97"/>
      <c r="BK55" s="97"/>
      <c r="BL55" s="97"/>
      <c r="BM55" s="97"/>
    </row>
    <row r="56" spans="1:65" x14ac:dyDescent="0.25">
      <c r="A56" s="21" t="s">
        <v>72</v>
      </c>
      <c r="B56" s="7">
        <f t="shared" si="0"/>
        <v>11464</v>
      </c>
      <c r="C56" s="42">
        <f>100*B56/'Jan.-Apr. 2021'!B56-100</f>
        <v>818.58974358974353</v>
      </c>
      <c r="D56" s="8">
        <f t="shared" si="1"/>
        <v>36954</v>
      </c>
      <c r="E56" s="42">
        <f>100*D56/'Jan.-Apr. 2021'!D56-100</f>
        <v>272.37001209189845</v>
      </c>
      <c r="F56" s="97">
        <v>1382</v>
      </c>
      <c r="G56" s="97">
        <v>408.1</v>
      </c>
      <c r="H56" s="97">
        <v>5413</v>
      </c>
      <c r="I56" s="97">
        <v>281.7</v>
      </c>
      <c r="J56" s="97">
        <v>3.9</v>
      </c>
      <c r="K56" s="97">
        <v>1355</v>
      </c>
      <c r="L56" s="97">
        <v>632.4</v>
      </c>
      <c r="M56" s="97">
        <v>4872</v>
      </c>
      <c r="N56" s="97">
        <v>187.3</v>
      </c>
      <c r="O56" s="97">
        <v>3.6</v>
      </c>
      <c r="P56" s="97">
        <v>2227</v>
      </c>
      <c r="Q56" s="97">
        <v>1116.9000000000001</v>
      </c>
      <c r="R56" s="97">
        <v>6934</v>
      </c>
      <c r="S56" s="97">
        <v>261.3</v>
      </c>
      <c r="T56" s="97">
        <v>3.1</v>
      </c>
      <c r="U56" s="97">
        <v>2652</v>
      </c>
      <c r="V56" s="97">
        <v>820.8</v>
      </c>
      <c r="W56" s="97">
        <v>7876</v>
      </c>
      <c r="X56" s="97">
        <v>244.8</v>
      </c>
      <c r="Y56" s="97">
        <v>3</v>
      </c>
      <c r="Z56" s="97">
        <v>3848</v>
      </c>
      <c r="AA56" s="97">
        <v>1102.5</v>
      </c>
      <c r="AB56" s="97">
        <v>11859</v>
      </c>
      <c r="AC56" s="97">
        <v>354.9</v>
      </c>
      <c r="AD56" s="97">
        <v>3.1</v>
      </c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  <c r="AX56" s="97"/>
      <c r="AY56" s="97"/>
      <c r="AZ56" s="97"/>
      <c r="BA56" s="97"/>
      <c r="BB56" s="97"/>
      <c r="BC56" s="97"/>
      <c r="BD56" s="97"/>
      <c r="BE56" s="97"/>
      <c r="BF56" s="97"/>
      <c r="BG56" s="97"/>
      <c r="BH56" s="97"/>
      <c r="BI56" s="97"/>
      <c r="BJ56" s="97"/>
      <c r="BK56" s="97"/>
      <c r="BL56" s="97"/>
      <c r="BM56" s="97"/>
    </row>
    <row r="57" spans="1:65" x14ac:dyDescent="0.25">
      <c r="A57" s="21" t="s">
        <v>73</v>
      </c>
      <c r="B57" s="7">
        <f t="shared" si="0"/>
        <v>4902</v>
      </c>
      <c r="C57" s="42">
        <f>100*B57/'Jan.-Apr. 2021'!B57-100</f>
        <v>494.90291262135918</v>
      </c>
      <c r="D57" s="8">
        <f t="shared" si="1"/>
        <v>10578</v>
      </c>
      <c r="E57" s="42">
        <f>100*D57/'Jan.-Apr. 2021'!D57-100</f>
        <v>409.04716073147256</v>
      </c>
      <c r="F57" s="97">
        <v>382</v>
      </c>
      <c r="G57" s="97">
        <v>278.2</v>
      </c>
      <c r="H57" s="97">
        <v>1334</v>
      </c>
      <c r="I57" s="97">
        <v>245.6</v>
      </c>
      <c r="J57" s="97">
        <v>3.5</v>
      </c>
      <c r="K57" s="97">
        <v>330</v>
      </c>
      <c r="L57" s="97">
        <v>307.39999999999998</v>
      </c>
      <c r="M57" s="97">
        <v>766</v>
      </c>
      <c r="N57" s="97">
        <v>254.6</v>
      </c>
      <c r="O57" s="97">
        <v>2.2999999999999998</v>
      </c>
      <c r="P57" s="97">
        <v>769</v>
      </c>
      <c r="Q57" s="97">
        <v>264.5</v>
      </c>
      <c r="R57" s="97">
        <v>1522</v>
      </c>
      <c r="S57" s="97">
        <v>186.6</v>
      </c>
      <c r="T57" s="97">
        <v>2</v>
      </c>
      <c r="U57" s="97">
        <v>1166</v>
      </c>
      <c r="V57" s="97">
        <v>411.4</v>
      </c>
      <c r="W57" s="97">
        <v>2378</v>
      </c>
      <c r="X57" s="97">
        <v>395.4</v>
      </c>
      <c r="Y57" s="97">
        <v>2</v>
      </c>
      <c r="Z57" s="97">
        <v>2255</v>
      </c>
      <c r="AA57" s="97">
        <v>1010.8</v>
      </c>
      <c r="AB57" s="97">
        <v>4578</v>
      </c>
      <c r="AC57" s="97">
        <v>884.5</v>
      </c>
      <c r="AD57" s="97">
        <v>2</v>
      </c>
      <c r="AE57" s="97"/>
      <c r="AF57" s="97"/>
      <c r="AG57" s="97"/>
      <c r="AH57" s="97"/>
      <c r="AI57" s="97"/>
      <c r="AJ57" s="97"/>
      <c r="AK57" s="97"/>
      <c r="AL57" s="97"/>
      <c r="AM57" s="97"/>
      <c r="AN57" s="97"/>
      <c r="AO57" s="97"/>
      <c r="AP57" s="97"/>
      <c r="AQ57" s="97"/>
      <c r="AR57" s="97"/>
      <c r="AS57" s="97"/>
      <c r="AT57" s="97"/>
      <c r="AU57" s="97"/>
      <c r="AV57" s="97"/>
      <c r="AW57" s="97"/>
      <c r="AX57" s="97"/>
      <c r="AY57" s="97"/>
      <c r="AZ57" s="97"/>
      <c r="BA57" s="97"/>
      <c r="BB57" s="97"/>
      <c r="BC57" s="97"/>
      <c r="BD57" s="97"/>
      <c r="BE57" s="97"/>
      <c r="BF57" s="97"/>
      <c r="BG57" s="97"/>
      <c r="BH57" s="97"/>
      <c r="BI57" s="97"/>
      <c r="BJ57" s="97"/>
      <c r="BK57" s="97"/>
      <c r="BL57" s="97"/>
      <c r="BM57" s="97"/>
    </row>
    <row r="58" spans="1:65" x14ac:dyDescent="0.25">
      <c r="A58" s="21" t="s">
        <v>74</v>
      </c>
      <c r="B58" s="7">
        <f t="shared" si="0"/>
        <v>58273</v>
      </c>
      <c r="C58" s="42">
        <f>100*B58/'Jan.-Apr. 2021'!B58-100</f>
        <v>307.41802419072923</v>
      </c>
      <c r="D58" s="8">
        <f t="shared" si="1"/>
        <v>104550</v>
      </c>
      <c r="E58" s="42">
        <f>100*D58/'Jan.-Apr. 2021'!D58-100</f>
        <v>299.54905033056906</v>
      </c>
      <c r="F58" s="97">
        <v>6303</v>
      </c>
      <c r="G58" s="97">
        <v>233.3</v>
      </c>
      <c r="H58" s="97">
        <v>10957</v>
      </c>
      <c r="I58" s="97">
        <v>157.9</v>
      </c>
      <c r="J58" s="97">
        <v>1.7</v>
      </c>
      <c r="K58" s="97">
        <v>6294</v>
      </c>
      <c r="L58" s="97">
        <v>190.4</v>
      </c>
      <c r="M58" s="97">
        <v>11065</v>
      </c>
      <c r="N58" s="97">
        <v>117</v>
      </c>
      <c r="O58" s="97">
        <v>1.8</v>
      </c>
      <c r="P58" s="97">
        <v>10934</v>
      </c>
      <c r="Q58" s="97">
        <v>237.1</v>
      </c>
      <c r="R58" s="97">
        <v>19332</v>
      </c>
      <c r="S58" s="97">
        <v>236.8</v>
      </c>
      <c r="T58" s="97">
        <v>1.8</v>
      </c>
      <c r="U58" s="97">
        <v>14381</v>
      </c>
      <c r="V58" s="97">
        <v>320.10000000000002</v>
      </c>
      <c r="W58" s="97">
        <v>25927</v>
      </c>
      <c r="X58" s="97">
        <v>376.9</v>
      </c>
      <c r="Y58" s="97">
        <v>1.8</v>
      </c>
      <c r="Z58" s="97">
        <v>20361</v>
      </c>
      <c r="AA58" s="97">
        <v>469.1</v>
      </c>
      <c r="AB58" s="97">
        <v>37269</v>
      </c>
      <c r="AC58" s="97">
        <v>560.6</v>
      </c>
      <c r="AD58" s="97">
        <v>1.8</v>
      </c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/>
      <c r="AS58" s="97"/>
      <c r="AT58" s="97"/>
      <c r="AU58" s="97"/>
      <c r="AV58" s="97"/>
      <c r="AW58" s="97"/>
      <c r="AX58" s="97"/>
      <c r="AY58" s="97"/>
      <c r="AZ58" s="97"/>
      <c r="BA58" s="97"/>
      <c r="BB58" s="97"/>
      <c r="BC58" s="97"/>
      <c r="BD58" s="97"/>
      <c r="BE58" s="97"/>
      <c r="BF58" s="97"/>
      <c r="BG58" s="97"/>
      <c r="BH58" s="97"/>
      <c r="BI58" s="97"/>
      <c r="BJ58" s="97"/>
      <c r="BK58" s="97"/>
      <c r="BL58" s="97"/>
      <c r="BM58" s="97"/>
    </row>
    <row r="59" spans="1:65" x14ac:dyDescent="0.25">
      <c r="A59" s="21" t="s">
        <v>75</v>
      </c>
      <c r="B59" s="7">
        <f t="shared" si="0"/>
        <v>2821</v>
      </c>
      <c r="C59" s="42">
        <f>100*B59/'Jan.-Apr. 2021'!B59-100</f>
        <v>506.66666666666663</v>
      </c>
      <c r="D59" s="8">
        <f t="shared" si="1"/>
        <v>6957</v>
      </c>
      <c r="E59" s="42">
        <f>100*D59/'Jan.-Apr. 2021'!D59-100</f>
        <v>125.58365758754863</v>
      </c>
      <c r="F59" s="97">
        <v>347</v>
      </c>
      <c r="G59" s="97">
        <v>1827.8</v>
      </c>
      <c r="H59" s="97">
        <v>935</v>
      </c>
      <c r="I59" s="97">
        <v>245</v>
      </c>
      <c r="J59" s="97">
        <v>2.7</v>
      </c>
      <c r="K59" s="97">
        <v>299</v>
      </c>
      <c r="L59" s="97">
        <v>315.3</v>
      </c>
      <c r="M59" s="97">
        <v>842</v>
      </c>
      <c r="N59" s="97">
        <v>48.8</v>
      </c>
      <c r="O59" s="97">
        <v>2.8</v>
      </c>
      <c r="P59" s="97">
        <v>448</v>
      </c>
      <c r="Q59" s="97">
        <v>176.5</v>
      </c>
      <c r="R59" s="97">
        <v>1186</v>
      </c>
      <c r="S59" s="97">
        <v>57.1</v>
      </c>
      <c r="T59" s="97">
        <v>2.6</v>
      </c>
      <c r="U59" s="97">
        <v>709</v>
      </c>
      <c r="V59" s="97">
        <v>453.9</v>
      </c>
      <c r="W59" s="97">
        <v>1582</v>
      </c>
      <c r="X59" s="97">
        <v>84</v>
      </c>
      <c r="Y59" s="97">
        <v>2.2000000000000002</v>
      </c>
      <c r="Z59" s="97">
        <v>1018</v>
      </c>
      <c r="AA59" s="97">
        <v>1097.5999999999999</v>
      </c>
      <c r="AB59" s="97">
        <v>2412</v>
      </c>
      <c r="AC59" s="97">
        <v>281.60000000000002</v>
      </c>
      <c r="AD59" s="97">
        <v>2.4</v>
      </c>
      <c r="AE59" s="97"/>
      <c r="AF59" s="97"/>
      <c r="AG59" s="97"/>
      <c r="AH59" s="97"/>
      <c r="AI59" s="97"/>
      <c r="AJ59" s="97"/>
      <c r="AK59" s="97"/>
      <c r="AL59" s="97"/>
      <c r="AM59" s="97"/>
      <c r="AN59" s="97"/>
      <c r="AO59" s="97"/>
      <c r="AP59" s="97"/>
      <c r="AQ59" s="97"/>
      <c r="AR59" s="97"/>
      <c r="AS59" s="97"/>
      <c r="AT59" s="97"/>
      <c r="AU59" s="97"/>
      <c r="AV59" s="97"/>
      <c r="AW59" s="97"/>
      <c r="AX59" s="97"/>
      <c r="AY59" s="97"/>
      <c r="AZ59" s="97"/>
      <c r="BA59" s="97"/>
      <c r="BB59" s="97"/>
      <c r="BC59" s="97"/>
      <c r="BD59" s="97"/>
      <c r="BE59" s="97"/>
      <c r="BF59" s="97"/>
      <c r="BG59" s="97"/>
      <c r="BH59" s="97"/>
      <c r="BI59" s="97"/>
      <c r="BJ59" s="97"/>
      <c r="BK59" s="97"/>
      <c r="BL59" s="97"/>
      <c r="BM59" s="97"/>
    </row>
    <row r="60" spans="1:65" x14ac:dyDescent="0.25">
      <c r="A60" s="21" t="s">
        <v>76</v>
      </c>
      <c r="B60" s="7">
        <f t="shared" si="0"/>
        <v>3968</v>
      </c>
      <c r="C60" s="42">
        <f>100*B60/'Jan.-Apr. 2021'!B60-100</f>
        <v>3320.6896551724139</v>
      </c>
      <c r="D60" s="8">
        <f t="shared" si="1"/>
        <v>10021</v>
      </c>
      <c r="E60" s="42">
        <f>100*D60/'Jan.-Apr. 2021'!D60-100</f>
        <v>871.02713178294573</v>
      </c>
      <c r="F60" s="97">
        <v>492</v>
      </c>
      <c r="G60" s="97">
        <v>1044.2</v>
      </c>
      <c r="H60" s="97">
        <v>1304</v>
      </c>
      <c r="I60" s="97">
        <v>314</v>
      </c>
      <c r="J60" s="97">
        <v>2.7</v>
      </c>
      <c r="K60" s="97">
        <v>299</v>
      </c>
      <c r="L60" s="97">
        <v>1768.8</v>
      </c>
      <c r="M60" s="97">
        <v>936</v>
      </c>
      <c r="N60" s="97">
        <v>563.79999999999995</v>
      </c>
      <c r="O60" s="97">
        <v>3.1</v>
      </c>
      <c r="P60" s="97">
        <v>699</v>
      </c>
      <c r="Q60" s="97">
        <v>3578.9</v>
      </c>
      <c r="R60" s="97">
        <v>1797</v>
      </c>
      <c r="S60" s="97">
        <v>739.7</v>
      </c>
      <c r="T60" s="97">
        <v>2.6</v>
      </c>
      <c r="U60" s="97">
        <v>978</v>
      </c>
      <c r="V60" s="97">
        <v>9680</v>
      </c>
      <c r="W60" s="97">
        <v>2409</v>
      </c>
      <c r="X60" s="97">
        <v>1377.9</v>
      </c>
      <c r="Y60" s="97">
        <v>2.5</v>
      </c>
      <c r="Z60" s="97">
        <v>1500</v>
      </c>
      <c r="AA60" s="97">
        <v>5257.1</v>
      </c>
      <c r="AB60" s="97">
        <v>3575</v>
      </c>
      <c r="AC60" s="97">
        <v>1696.5</v>
      </c>
      <c r="AD60" s="97">
        <v>2.4</v>
      </c>
      <c r="AE60" s="97"/>
      <c r="AF60" s="97"/>
      <c r="AG60" s="97"/>
      <c r="AH60" s="97"/>
      <c r="AI60" s="97"/>
      <c r="AJ60" s="97"/>
      <c r="AK60" s="97"/>
      <c r="AL60" s="97"/>
      <c r="AM60" s="97"/>
      <c r="AN60" s="97"/>
      <c r="AO60" s="97"/>
      <c r="AP60" s="97"/>
      <c r="AQ60" s="97"/>
      <c r="AR60" s="97"/>
      <c r="AS60" s="97"/>
      <c r="AT60" s="97"/>
      <c r="AU60" s="97"/>
      <c r="AV60" s="97"/>
      <c r="AW60" s="97"/>
      <c r="AX60" s="97"/>
      <c r="AY60" s="97"/>
      <c r="AZ60" s="97"/>
      <c r="BA60" s="97"/>
      <c r="BB60" s="97"/>
      <c r="BC60" s="97"/>
      <c r="BD60" s="97"/>
      <c r="BE60" s="97"/>
      <c r="BF60" s="97"/>
      <c r="BG60" s="97"/>
      <c r="BH60" s="97"/>
      <c r="BI60" s="97"/>
      <c r="BJ60" s="97"/>
      <c r="BK60" s="97"/>
      <c r="BL60" s="97"/>
      <c r="BM60" s="97"/>
    </row>
    <row r="61" spans="1:65" x14ac:dyDescent="0.25">
      <c r="A61" s="21" t="s">
        <v>77</v>
      </c>
      <c r="B61" s="7">
        <f t="shared" si="0"/>
        <v>5026</v>
      </c>
      <c r="C61" s="42">
        <f>100*B61/'Jan.-Apr. 2021'!B61-100</f>
        <v>1300</v>
      </c>
      <c r="D61" s="8">
        <f t="shared" si="1"/>
        <v>12944</v>
      </c>
      <c r="E61" s="42">
        <f>100*D61/'Jan.-Apr. 2021'!D61-100</f>
        <v>376.58321060382917</v>
      </c>
      <c r="F61" s="97">
        <v>529</v>
      </c>
      <c r="G61" s="97">
        <v>1002.1</v>
      </c>
      <c r="H61" s="97">
        <v>1751</v>
      </c>
      <c r="I61" s="97">
        <v>510.1</v>
      </c>
      <c r="J61" s="97">
        <v>3.3</v>
      </c>
      <c r="K61" s="97">
        <v>773</v>
      </c>
      <c r="L61" s="97">
        <v>1386.5</v>
      </c>
      <c r="M61" s="97">
        <v>1862</v>
      </c>
      <c r="N61" s="97">
        <v>366.7</v>
      </c>
      <c r="O61" s="97">
        <v>2.4</v>
      </c>
      <c r="P61" s="97">
        <v>682</v>
      </c>
      <c r="Q61" s="97">
        <v>874.3</v>
      </c>
      <c r="R61" s="97">
        <v>2517</v>
      </c>
      <c r="S61" s="97">
        <v>273.39999999999998</v>
      </c>
      <c r="T61" s="97">
        <v>3.7</v>
      </c>
      <c r="U61" s="97">
        <v>1307</v>
      </c>
      <c r="V61" s="97">
        <v>1385.2</v>
      </c>
      <c r="W61" s="97">
        <v>3049</v>
      </c>
      <c r="X61" s="97">
        <v>382.4</v>
      </c>
      <c r="Y61" s="97">
        <v>2.2999999999999998</v>
      </c>
      <c r="Z61" s="97">
        <v>1735</v>
      </c>
      <c r="AA61" s="97">
        <v>1617.8</v>
      </c>
      <c r="AB61" s="97">
        <v>3765</v>
      </c>
      <c r="AC61" s="97">
        <v>420</v>
      </c>
      <c r="AD61" s="97">
        <v>2.2000000000000002</v>
      </c>
      <c r="AE61" s="97"/>
      <c r="AF61" s="97"/>
      <c r="AG61" s="97"/>
      <c r="AH61" s="97"/>
      <c r="AI61" s="97"/>
      <c r="AJ61" s="97"/>
      <c r="AK61" s="97"/>
      <c r="AL61" s="97"/>
      <c r="AM61" s="97"/>
      <c r="AN61" s="97"/>
      <c r="AO61" s="97"/>
      <c r="AP61" s="97"/>
      <c r="AQ61" s="97"/>
      <c r="AR61" s="97"/>
      <c r="AS61" s="97"/>
      <c r="AT61" s="97"/>
      <c r="AU61" s="97"/>
      <c r="AV61" s="97"/>
      <c r="AW61" s="97"/>
      <c r="AX61" s="97"/>
      <c r="AY61" s="97"/>
      <c r="AZ61" s="97"/>
      <c r="BA61" s="97"/>
      <c r="BB61" s="97"/>
      <c r="BC61" s="97"/>
      <c r="BD61" s="97"/>
      <c r="BE61" s="97"/>
      <c r="BF61" s="97"/>
      <c r="BG61" s="97"/>
      <c r="BH61" s="97"/>
      <c r="BI61" s="97"/>
      <c r="BJ61" s="97"/>
      <c r="BK61" s="97"/>
      <c r="BL61" s="97"/>
      <c r="BM61" s="97"/>
    </row>
    <row r="62" spans="1:65" x14ac:dyDescent="0.25">
      <c r="A62" s="21" t="s">
        <v>78</v>
      </c>
      <c r="B62" s="7" t="e">
        <f t="shared" si="0"/>
        <v>#VALUE!</v>
      </c>
      <c r="C62" s="42" t="e">
        <f>100*B62/'Jan.-Apr. 2021'!B62-100</f>
        <v>#VALUE!</v>
      </c>
      <c r="D62" s="8" t="e">
        <f t="shared" si="1"/>
        <v>#VALUE!</v>
      </c>
      <c r="E62" s="42" t="e">
        <f>100*D62/'Jan.-Apr. 2021'!D62-100</f>
        <v>#VALUE!</v>
      </c>
      <c r="F62" s="97" t="s">
        <v>9</v>
      </c>
      <c r="G62" s="97" t="s">
        <v>9</v>
      </c>
      <c r="H62" s="97" t="s">
        <v>9</v>
      </c>
      <c r="I62" s="97" t="s">
        <v>9</v>
      </c>
      <c r="J62" s="97" t="s">
        <v>9</v>
      </c>
      <c r="K62" s="97" t="s">
        <v>9</v>
      </c>
      <c r="L62" s="97" t="s">
        <v>9</v>
      </c>
      <c r="M62" s="97" t="s">
        <v>9</v>
      </c>
      <c r="N62" s="97" t="s">
        <v>9</v>
      </c>
      <c r="O62" s="97" t="s">
        <v>9</v>
      </c>
      <c r="P62" s="97" t="s">
        <v>9</v>
      </c>
      <c r="Q62" s="97" t="s">
        <v>9</v>
      </c>
      <c r="R62" s="97" t="s">
        <v>9</v>
      </c>
      <c r="S62" s="97" t="s">
        <v>9</v>
      </c>
      <c r="T62" s="97" t="s">
        <v>9</v>
      </c>
      <c r="U62" s="97" t="s">
        <v>9</v>
      </c>
      <c r="V62" s="97" t="s">
        <v>9</v>
      </c>
      <c r="W62" s="97" t="s">
        <v>9</v>
      </c>
      <c r="X62" s="97" t="s">
        <v>9</v>
      </c>
      <c r="Y62" s="97" t="s">
        <v>9</v>
      </c>
      <c r="Z62" s="97" t="s">
        <v>9</v>
      </c>
      <c r="AA62" s="97" t="s">
        <v>9</v>
      </c>
      <c r="AB62" s="97" t="s">
        <v>9</v>
      </c>
      <c r="AC62" s="97" t="s">
        <v>9</v>
      </c>
      <c r="AD62" s="97" t="s">
        <v>9</v>
      </c>
      <c r="AE62" s="97"/>
      <c r="AF62" s="97"/>
      <c r="AG62" s="97"/>
      <c r="AH62" s="97"/>
      <c r="AI62" s="97"/>
      <c r="AJ62" s="97"/>
      <c r="AK62" s="97"/>
      <c r="AL62" s="97"/>
      <c r="AM62" s="97"/>
      <c r="AN62" s="97"/>
      <c r="AO62" s="97"/>
      <c r="AP62" s="97"/>
      <c r="AQ62" s="97"/>
      <c r="AR62" s="97"/>
      <c r="AS62" s="97"/>
      <c r="AT62" s="97"/>
      <c r="AU62" s="97"/>
      <c r="AV62" s="97"/>
      <c r="AW62" s="97"/>
      <c r="AX62" s="97"/>
      <c r="AY62" s="97"/>
      <c r="AZ62" s="97"/>
      <c r="BA62" s="97"/>
      <c r="BB62" s="97"/>
      <c r="BC62" s="97"/>
      <c r="BD62" s="97"/>
      <c r="BE62" s="97"/>
      <c r="BF62" s="97"/>
      <c r="BG62" s="97"/>
      <c r="BH62" s="97"/>
      <c r="BI62" s="97"/>
      <c r="BJ62" s="97"/>
      <c r="BK62" s="97"/>
      <c r="BL62" s="97"/>
      <c r="BM62" s="97"/>
    </row>
    <row r="63" spans="1:65" x14ac:dyDescent="0.25">
      <c r="A63" s="21" t="s">
        <v>79</v>
      </c>
      <c r="B63" s="7">
        <f t="shared" si="0"/>
        <v>3070</v>
      </c>
      <c r="C63" s="42">
        <f>100*B63/'Jan.-Apr. 2021'!B63-100</f>
        <v>1577.5956284153006</v>
      </c>
      <c r="D63" s="8">
        <f t="shared" si="1"/>
        <v>6573</v>
      </c>
      <c r="E63" s="42">
        <f>100*D63/'Jan.-Apr. 2021'!D63-100</f>
        <v>829.70297029702965</v>
      </c>
      <c r="F63" s="97">
        <v>198</v>
      </c>
      <c r="G63" s="97">
        <v>1000</v>
      </c>
      <c r="H63" s="97">
        <v>482</v>
      </c>
      <c r="I63" s="97">
        <v>279.5</v>
      </c>
      <c r="J63" s="97">
        <v>2.4</v>
      </c>
      <c r="K63" s="97">
        <v>250</v>
      </c>
      <c r="L63" s="97">
        <v>733.3</v>
      </c>
      <c r="M63" s="97">
        <v>672</v>
      </c>
      <c r="N63" s="97">
        <v>522.20000000000005</v>
      </c>
      <c r="O63" s="97">
        <v>2.7</v>
      </c>
      <c r="P63" s="97">
        <v>449</v>
      </c>
      <c r="Q63" s="97">
        <v>995.1</v>
      </c>
      <c r="R63" s="97">
        <v>1046</v>
      </c>
      <c r="S63" s="97">
        <v>641.79999999999995</v>
      </c>
      <c r="T63" s="97">
        <v>2.2999999999999998</v>
      </c>
      <c r="U63" s="97">
        <v>748</v>
      </c>
      <c r="V63" s="97">
        <v>1977.8</v>
      </c>
      <c r="W63" s="97">
        <v>1600</v>
      </c>
      <c r="X63" s="97">
        <v>1782.4</v>
      </c>
      <c r="Y63" s="97">
        <v>2.1</v>
      </c>
      <c r="Z63" s="97">
        <v>1425</v>
      </c>
      <c r="AA63" s="97">
        <v>2356.9</v>
      </c>
      <c r="AB63" s="97">
        <v>2773</v>
      </c>
      <c r="AC63" s="97">
        <v>1027.2</v>
      </c>
      <c r="AD63" s="97">
        <v>1.9</v>
      </c>
      <c r="AE63" s="97"/>
      <c r="AF63" s="97"/>
      <c r="AG63" s="97"/>
      <c r="AH63" s="97"/>
      <c r="AI63" s="97"/>
      <c r="AJ63" s="97"/>
      <c r="AK63" s="97"/>
      <c r="AL63" s="97"/>
      <c r="AM63" s="97"/>
      <c r="AN63" s="97"/>
      <c r="AO63" s="97"/>
      <c r="AP63" s="97"/>
      <c r="AQ63" s="97"/>
      <c r="AR63" s="97"/>
      <c r="AS63" s="97"/>
      <c r="AT63" s="97"/>
      <c r="AU63" s="97"/>
      <c r="AV63" s="97"/>
      <c r="AW63" s="97"/>
      <c r="AX63" s="97"/>
      <c r="AY63" s="97"/>
      <c r="AZ63" s="97"/>
      <c r="BA63" s="97"/>
      <c r="BB63" s="97"/>
      <c r="BC63" s="97"/>
      <c r="BD63" s="97"/>
      <c r="BE63" s="97"/>
      <c r="BF63" s="97"/>
      <c r="BG63" s="97"/>
      <c r="BH63" s="97"/>
      <c r="BI63" s="97"/>
      <c r="BJ63" s="97"/>
      <c r="BK63" s="97"/>
      <c r="BL63" s="97"/>
      <c r="BM63" s="97"/>
    </row>
    <row r="64" spans="1:65" x14ac:dyDescent="0.25">
      <c r="A64" s="21" t="s">
        <v>80</v>
      </c>
      <c r="B64" s="7">
        <f t="shared" si="0"/>
        <v>644</v>
      </c>
      <c r="C64" s="42">
        <f>100*B64/'Jan.-Apr. 2021'!B64-100</f>
        <v>875.75757575757575</v>
      </c>
      <c r="D64" s="8">
        <f t="shared" si="1"/>
        <v>1348</v>
      </c>
      <c r="E64" s="42">
        <f>100*D64/'Jan.-Apr. 2021'!D64-100</f>
        <v>605.75916230366488</v>
      </c>
      <c r="F64" s="97">
        <v>40</v>
      </c>
      <c r="G64" s="97">
        <v>566.70000000000005</v>
      </c>
      <c r="H64" s="97">
        <v>82</v>
      </c>
      <c r="I64" s="97">
        <v>95.2</v>
      </c>
      <c r="J64" s="97">
        <v>2.1</v>
      </c>
      <c r="K64" s="97">
        <v>40</v>
      </c>
      <c r="L64" s="97">
        <v>700</v>
      </c>
      <c r="M64" s="97">
        <v>105</v>
      </c>
      <c r="N64" s="97">
        <v>275</v>
      </c>
      <c r="O64" s="97">
        <v>2.6</v>
      </c>
      <c r="P64" s="97">
        <v>85</v>
      </c>
      <c r="Q64" s="97">
        <v>107.3</v>
      </c>
      <c r="R64" s="97">
        <v>208</v>
      </c>
      <c r="S64" s="97">
        <v>342.6</v>
      </c>
      <c r="T64" s="97">
        <v>2.4</v>
      </c>
      <c r="U64" s="97">
        <v>180</v>
      </c>
      <c r="V64" s="97">
        <v>1700</v>
      </c>
      <c r="W64" s="97">
        <v>336</v>
      </c>
      <c r="X64" s="97">
        <v>630.4</v>
      </c>
      <c r="Y64" s="97">
        <v>1.9</v>
      </c>
      <c r="Z64" s="97">
        <v>299</v>
      </c>
      <c r="AA64" s="97">
        <v>7375</v>
      </c>
      <c r="AB64" s="97">
        <v>617</v>
      </c>
      <c r="AC64" s="97">
        <v>2103.6</v>
      </c>
      <c r="AD64" s="97">
        <v>2.1</v>
      </c>
      <c r="AE64" s="97"/>
      <c r="AF64" s="97"/>
      <c r="AG64" s="97"/>
      <c r="AH64" s="97"/>
      <c r="AI64" s="97"/>
      <c r="AJ64" s="97"/>
      <c r="AK64" s="97"/>
      <c r="AL64" s="97"/>
      <c r="AM64" s="97"/>
      <c r="AN64" s="97"/>
      <c r="AO64" s="97"/>
      <c r="AP64" s="97"/>
      <c r="AQ64" s="97"/>
      <c r="AR64" s="97"/>
      <c r="AS64" s="97"/>
      <c r="AT64" s="97"/>
      <c r="AU64" s="97"/>
      <c r="AV64" s="97"/>
      <c r="AW64" s="97"/>
      <c r="AX64" s="97"/>
      <c r="AY64" s="97"/>
      <c r="AZ64" s="97"/>
      <c r="BA64" s="97"/>
      <c r="BB64" s="97"/>
      <c r="BC64" s="97"/>
      <c r="BD64" s="97"/>
      <c r="BE64" s="97"/>
      <c r="BF64" s="97"/>
      <c r="BG64" s="97"/>
      <c r="BH64" s="97"/>
      <c r="BI64" s="97"/>
      <c r="BJ64" s="97"/>
      <c r="BK64" s="97"/>
      <c r="BL64" s="97"/>
      <c r="BM64" s="97"/>
    </row>
    <row r="65" spans="1:65" ht="15.75" thickBot="1" x14ac:dyDescent="0.3">
      <c r="A65" s="21" t="s">
        <v>81</v>
      </c>
      <c r="B65" s="74">
        <f t="shared" si="0"/>
        <v>53625</v>
      </c>
      <c r="C65" s="75">
        <f>100*B65/'Jan.-Apr. 2021'!B65-100</f>
        <v>310.47917942437232</v>
      </c>
      <c r="D65" s="76">
        <f t="shared" si="1"/>
        <v>93325</v>
      </c>
      <c r="E65" s="75">
        <f>100*D65/'Jan.-Apr. 2021'!D65-100</f>
        <v>199.13776524136165</v>
      </c>
      <c r="F65" s="97">
        <v>5031</v>
      </c>
      <c r="G65" s="97">
        <v>189</v>
      </c>
      <c r="H65" s="97">
        <v>9979</v>
      </c>
      <c r="I65" s="97">
        <v>103.8</v>
      </c>
      <c r="J65" s="97">
        <v>2</v>
      </c>
      <c r="K65" s="97">
        <v>6526</v>
      </c>
      <c r="L65" s="97">
        <v>209.4</v>
      </c>
      <c r="M65" s="97">
        <v>11883</v>
      </c>
      <c r="N65" s="97">
        <v>88.3</v>
      </c>
      <c r="O65" s="97">
        <v>1.8</v>
      </c>
      <c r="P65" s="97">
        <v>6937</v>
      </c>
      <c r="Q65" s="97">
        <v>101.5</v>
      </c>
      <c r="R65" s="97">
        <v>12991</v>
      </c>
      <c r="S65" s="97">
        <v>76.5</v>
      </c>
      <c r="T65" s="97">
        <v>1.9</v>
      </c>
      <c r="U65" s="97">
        <v>15599</v>
      </c>
      <c r="V65" s="97">
        <v>582.4</v>
      </c>
      <c r="W65" s="97">
        <v>27133</v>
      </c>
      <c r="X65" s="97">
        <v>357.3</v>
      </c>
      <c r="Y65" s="97">
        <v>1.7</v>
      </c>
      <c r="Z65" s="97">
        <v>19532</v>
      </c>
      <c r="AA65" s="97">
        <v>460.5</v>
      </c>
      <c r="AB65" s="97">
        <v>31339</v>
      </c>
      <c r="AC65" s="97">
        <v>368</v>
      </c>
      <c r="AD65" s="97">
        <v>1.6</v>
      </c>
      <c r="AE65" s="97"/>
      <c r="AF65" s="97"/>
      <c r="AG65" s="97"/>
      <c r="AH65" s="97"/>
      <c r="AI65" s="97"/>
      <c r="AJ65" s="97"/>
      <c r="AK65" s="97"/>
      <c r="AL65" s="97"/>
      <c r="AM65" s="97"/>
      <c r="AN65" s="97"/>
      <c r="AO65" s="97"/>
      <c r="AP65" s="97"/>
      <c r="AQ65" s="97"/>
      <c r="AR65" s="97"/>
      <c r="AS65" s="97"/>
      <c r="AT65" s="97"/>
      <c r="AU65" s="97"/>
      <c r="AV65" s="97"/>
      <c r="AW65" s="97"/>
      <c r="AX65" s="97"/>
      <c r="AY65" s="97"/>
      <c r="AZ65" s="97"/>
      <c r="BA65" s="97"/>
      <c r="BB65" s="97"/>
      <c r="BC65" s="97"/>
      <c r="BD65" s="97"/>
      <c r="BE65" s="97"/>
      <c r="BF65" s="97"/>
      <c r="BG65" s="97"/>
      <c r="BH65" s="97"/>
      <c r="BI65" s="97"/>
      <c r="BJ65" s="97"/>
      <c r="BK65" s="97"/>
      <c r="BL65" s="97"/>
      <c r="BM65" s="97"/>
    </row>
  </sheetData>
  <mergeCells count="15"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M65"/>
  <sheetViews>
    <sheetView zoomScale="70" zoomScaleNormal="70" workbookViewId="0">
      <pane xSplit="5" ySplit="6" topLeftCell="P7" activePane="bottomRight" state="frozen"/>
      <selection pane="topRight" activeCell="F1" sqref="F1"/>
      <selection pane="bottomLeft" activeCell="A7" sqref="A7"/>
      <selection pane="bottomRight" activeCell="AC15" sqref="AC15"/>
    </sheetView>
  </sheetViews>
  <sheetFormatPr baseColWidth="10" defaultRowHeight="15" x14ac:dyDescent="0.25"/>
  <cols>
    <col min="1" max="1" width="46" customWidth="1"/>
    <col min="2" max="2" width="11.5703125" bestFit="1" customWidth="1"/>
    <col min="3" max="3" width="9.5703125" bestFit="1" customWidth="1"/>
    <col min="4" max="4" width="15.28515625" customWidth="1"/>
    <col min="5" max="5" width="9.5703125" bestFit="1" customWidth="1"/>
    <col min="6" max="6" width="11.140625" bestFit="1" customWidth="1"/>
    <col min="7" max="7" width="7.85546875" bestFit="1" customWidth="1"/>
    <col min="8" max="8" width="13" bestFit="1" customWidth="1"/>
    <col min="9" max="9" width="7.85546875" bestFit="1" customWidth="1"/>
    <col min="10" max="10" width="13.140625" bestFit="1" customWidth="1"/>
    <col min="11" max="11" width="10.7109375" bestFit="1" customWidth="1"/>
    <col min="12" max="12" width="5.5703125" bestFit="1" customWidth="1"/>
    <col min="13" max="13" width="13" bestFit="1" customWidth="1"/>
    <col min="14" max="14" width="7.85546875" bestFit="1" customWidth="1"/>
    <col min="15" max="15" width="13.140625" bestFit="1" customWidth="1"/>
    <col min="16" max="16" width="9.7109375" bestFit="1" customWidth="1"/>
    <col min="17" max="17" width="7.85546875" bestFit="1" customWidth="1"/>
    <col min="18" max="18" width="13" bestFit="1" customWidth="1"/>
    <col min="19" max="19" width="7.85546875" bestFit="1" customWidth="1"/>
    <col min="20" max="20" width="15.85546875" bestFit="1" customWidth="1"/>
    <col min="21" max="21" width="9.140625" bestFit="1" customWidth="1"/>
    <col min="22" max="22" width="8.5703125" customWidth="1"/>
    <col min="23" max="23" width="13" bestFit="1" customWidth="1"/>
    <col min="24" max="24" width="7.85546875" bestFit="1" customWidth="1"/>
    <col min="25" max="25" width="13.140625" bestFit="1" customWidth="1"/>
    <col min="26" max="26" width="9.140625" bestFit="1" customWidth="1"/>
    <col min="27" max="27" width="7.5703125" bestFit="1" customWidth="1"/>
    <col min="28" max="28" width="13" bestFit="1" customWidth="1"/>
    <col min="29" max="29" width="7.5703125" bestFit="1" customWidth="1"/>
    <col min="30" max="30" width="13.140625" bestFit="1" customWidth="1"/>
    <col min="31" max="31" width="9.28515625" bestFit="1" customWidth="1"/>
    <col min="32" max="32" width="6.85546875" bestFit="1" customWidth="1"/>
    <col min="33" max="33" width="13" bestFit="1" customWidth="1"/>
    <col min="34" max="34" width="6.85546875" bestFit="1" customWidth="1"/>
    <col min="35" max="35" width="13.140625" bestFit="1" customWidth="1"/>
    <col min="36" max="36" width="10.7109375" bestFit="1" customWidth="1"/>
    <col min="37" max="37" width="6.85546875" bestFit="1" customWidth="1"/>
    <col min="38" max="38" width="13" bestFit="1" customWidth="1"/>
    <col min="39" max="39" width="6.85546875" bestFit="1" customWidth="1"/>
    <col min="40" max="40" width="13.140625" bestFit="1" customWidth="1"/>
    <col min="41" max="41" width="11.140625" bestFit="1" customWidth="1"/>
    <col min="42" max="42" width="6.85546875" bestFit="1" customWidth="1"/>
    <col min="43" max="43" width="13" bestFit="1" customWidth="1"/>
    <col min="44" max="44" width="6.85546875" bestFit="1" customWidth="1"/>
    <col min="45" max="45" width="9.42578125" customWidth="1"/>
    <col min="46" max="46" width="9.140625" bestFit="1" customWidth="1"/>
    <col min="47" max="47" width="5.42578125" customWidth="1"/>
    <col min="48" max="48" width="9.28515625" bestFit="1" customWidth="1"/>
    <col min="49" max="49" width="5.28515625" bestFit="1" customWidth="1"/>
    <col min="50" max="50" width="9.42578125" customWidth="1"/>
    <col min="51" max="51" width="9.140625" bestFit="1" customWidth="1"/>
    <col min="52" max="52" width="5.42578125" customWidth="1"/>
    <col min="53" max="53" width="9.28515625" bestFit="1" customWidth="1"/>
    <col min="54" max="54" width="5.28515625" bestFit="1" customWidth="1"/>
    <col min="55" max="55" width="9.42578125" customWidth="1"/>
    <col min="56" max="56" width="9.140625" bestFit="1" customWidth="1"/>
    <col min="57" max="57" width="5.42578125" customWidth="1"/>
    <col min="58" max="58" width="9.28515625" bestFit="1" customWidth="1"/>
    <col min="59" max="59" width="5.28515625" bestFit="1" customWidth="1"/>
    <col min="60" max="60" width="9.42578125" customWidth="1"/>
    <col min="61" max="61" width="9.140625" bestFit="1" customWidth="1"/>
    <col min="62" max="62" width="6.140625" bestFit="1" customWidth="1"/>
    <col min="63" max="63" width="9.28515625" bestFit="1" customWidth="1"/>
    <col min="64" max="64" width="6.140625" bestFit="1" customWidth="1"/>
    <col min="65" max="65" width="9.42578125" customWidth="1"/>
  </cols>
  <sheetData>
    <row r="1" spans="1:65" ht="15" customHeight="1" x14ac:dyDescent="0.25">
      <c r="A1" s="3" t="s">
        <v>11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</row>
    <row r="2" spans="1:65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</row>
    <row r="3" spans="1:65" ht="15.75" thickBot="1" x14ac:dyDescent="0.3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25">
      <c r="A4" s="4" t="s">
        <v>88</v>
      </c>
      <c r="B4" s="104">
        <v>2022</v>
      </c>
      <c r="C4" s="105"/>
      <c r="D4" s="105"/>
      <c r="E4" s="114"/>
      <c r="F4" s="107">
        <v>2022</v>
      </c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8"/>
    </row>
    <row r="5" spans="1:65" x14ac:dyDescent="0.25">
      <c r="A5" s="5"/>
      <c r="B5" s="109" t="s">
        <v>4</v>
      </c>
      <c r="C5" s="110"/>
      <c r="D5" s="110"/>
      <c r="E5" s="115"/>
      <c r="F5" s="116" t="s">
        <v>2</v>
      </c>
      <c r="G5" s="112"/>
      <c r="H5" s="112"/>
      <c r="I5" s="112"/>
      <c r="J5" s="113"/>
      <c r="K5" s="111" t="s">
        <v>3</v>
      </c>
      <c r="L5" s="112"/>
      <c r="M5" s="112"/>
      <c r="N5" s="112"/>
      <c r="O5" s="113"/>
      <c r="P5" s="111" t="s">
        <v>12</v>
      </c>
      <c r="Q5" s="112"/>
      <c r="R5" s="112"/>
      <c r="S5" s="112"/>
      <c r="T5" s="113"/>
      <c r="U5" s="111" t="s">
        <v>15</v>
      </c>
      <c r="V5" s="112"/>
      <c r="W5" s="112"/>
      <c r="X5" s="112"/>
      <c r="Y5" s="113"/>
      <c r="Z5" s="111" t="s">
        <v>16</v>
      </c>
      <c r="AA5" s="112"/>
      <c r="AB5" s="112"/>
      <c r="AC5" s="112"/>
      <c r="AD5" s="113"/>
      <c r="AE5" s="111" t="s">
        <v>17</v>
      </c>
      <c r="AF5" s="112"/>
      <c r="AG5" s="112"/>
      <c r="AH5" s="112"/>
      <c r="AI5" s="113"/>
      <c r="AJ5" s="111" t="s">
        <v>19</v>
      </c>
      <c r="AK5" s="112"/>
      <c r="AL5" s="112"/>
      <c r="AM5" s="112"/>
      <c r="AN5" s="113"/>
      <c r="AO5" s="111" t="s">
        <v>20</v>
      </c>
      <c r="AP5" s="112"/>
      <c r="AQ5" s="112"/>
      <c r="AR5" s="112"/>
      <c r="AS5" s="113"/>
      <c r="AT5" s="111" t="s">
        <v>21</v>
      </c>
      <c r="AU5" s="112"/>
      <c r="AV5" s="112"/>
      <c r="AW5" s="112"/>
      <c r="AX5" s="113"/>
      <c r="AY5" s="111" t="s">
        <v>22</v>
      </c>
      <c r="AZ5" s="112"/>
      <c r="BA5" s="112"/>
      <c r="BB5" s="112"/>
      <c r="BC5" s="113"/>
      <c r="BD5" s="111" t="s">
        <v>23</v>
      </c>
      <c r="BE5" s="112"/>
      <c r="BF5" s="112"/>
      <c r="BG5" s="112"/>
      <c r="BH5" s="113"/>
      <c r="BI5" s="111" t="s">
        <v>24</v>
      </c>
      <c r="BJ5" s="112"/>
      <c r="BK5" s="112"/>
      <c r="BL5" s="112"/>
      <c r="BM5" s="113"/>
    </row>
    <row r="6" spans="1:65" ht="39" customHeight="1" thickBot="1" x14ac:dyDescent="0.3">
      <c r="A6" s="5" t="s">
        <v>10</v>
      </c>
      <c r="B6" s="73" t="s">
        <v>5</v>
      </c>
      <c r="C6" s="78" t="s">
        <v>84</v>
      </c>
      <c r="D6" s="52" t="s">
        <v>6</v>
      </c>
      <c r="E6" s="83" t="s">
        <v>84</v>
      </c>
      <c r="F6" s="45" t="s">
        <v>5</v>
      </c>
      <c r="G6" s="91" t="s">
        <v>84</v>
      </c>
      <c r="H6" s="10" t="s">
        <v>6</v>
      </c>
      <c r="I6" s="91" t="s">
        <v>84</v>
      </c>
      <c r="J6" s="15" t="s">
        <v>18</v>
      </c>
      <c r="K6" s="10" t="s">
        <v>5</v>
      </c>
      <c r="L6" s="91" t="s">
        <v>84</v>
      </c>
      <c r="M6" s="10" t="s">
        <v>6</v>
      </c>
      <c r="N6" s="91" t="s">
        <v>84</v>
      </c>
      <c r="O6" s="10" t="s">
        <v>18</v>
      </c>
      <c r="P6" s="10" t="s">
        <v>5</v>
      </c>
      <c r="Q6" s="91" t="s">
        <v>84</v>
      </c>
      <c r="R6" s="10" t="s">
        <v>6</v>
      </c>
      <c r="S6" s="91" t="s">
        <v>84</v>
      </c>
      <c r="T6" s="10" t="s">
        <v>18</v>
      </c>
      <c r="U6" s="10" t="s">
        <v>5</v>
      </c>
      <c r="V6" s="91" t="s">
        <v>84</v>
      </c>
      <c r="W6" s="10" t="s">
        <v>6</v>
      </c>
      <c r="X6" s="91" t="s">
        <v>84</v>
      </c>
      <c r="Y6" s="10" t="s">
        <v>18</v>
      </c>
      <c r="Z6" s="10" t="s">
        <v>5</v>
      </c>
      <c r="AA6" s="91" t="s">
        <v>84</v>
      </c>
      <c r="AB6" s="10" t="s">
        <v>6</v>
      </c>
      <c r="AC6" s="91" t="s">
        <v>84</v>
      </c>
      <c r="AD6" s="10" t="s">
        <v>18</v>
      </c>
      <c r="AE6" s="9" t="s">
        <v>5</v>
      </c>
      <c r="AF6" s="91" t="s">
        <v>84</v>
      </c>
      <c r="AG6" s="10" t="s">
        <v>6</v>
      </c>
      <c r="AH6" s="91" t="s">
        <v>84</v>
      </c>
      <c r="AI6" s="15" t="s">
        <v>18</v>
      </c>
      <c r="AJ6" s="9" t="s">
        <v>5</v>
      </c>
      <c r="AK6" s="91" t="s">
        <v>84</v>
      </c>
      <c r="AL6" s="10" t="s">
        <v>6</v>
      </c>
      <c r="AM6" s="91" t="s">
        <v>84</v>
      </c>
      <c r="AN6" s="15" t="s">
        <v>18</v>
      </c>
      <c r="AO6" s="9" t="s">
        <v>5</v>
      </c>
      <c r="AP6" s="91" t="s">
        <v>84</v>
      </c>
      <c r="AQ6" s="10" t="s">
        <v>6</v>
      </c>
      <c r="AR6" s="91" t="s">
        <v>84</v>
      </c>
      <c r="AS6" s="15" t="s">
        <v>18</v>
      </c>
      <c r="AT6" s="9" t="s">
        <v>5</v>
      </c>
      <c r="AU6" s="91" t="s">
        <v>84</v>
      </c>
      <c r="AV6" s="10" t="s">
        <v>6</v>
      </c>
      <c r="AW6" s="91" t="s">
        <v>84</v>
      </c>
      <c r="AX6" s="15" t="s">
        <v>18</v>
      </c>
      <c r="AY6" s="9" t="s">
        <v>5</v>
      </c>
      <c r="AZ6" s="91" t="s">
        <v>84</v>
      </c>
      <c r="BA6" s="10" t="s">
        <v>6</v>
      </c>
      <c r="BB6" s="91" t="s">
        <v>84</v>
      </c>
      <c r="BC6" s="15" t="s">
        <v>18</v>
      </c>
      <c r="BD6" s="9" t="s">
        <v>5</v>
      </c>
      <c r="BE6" s="91" t="s">
        <v>84</v>
      </c>
      <c r="BF6" s="10" t="s">
        <v>6</v>
      </c>
      <c r="BG6" s="91" t="s">
        <v>84</v>
      </c>
      <c r="BH6" s="15" t="s">
        <v>18</v>
      </c>
      <c r="BI6" s="9" t="s">
        <v>5</v>
      </c>
      <c r="BJ6" s="91" t="s">
        <v>84</v>
      </c>
      <c r="BK6" s="10" t="s">
        <v>6</v>
      </c>
      <c r="BL6" s="91" t="s">
        <v>84</v>
      </c>
      <c r="BM6" s="15" t="s">
        <v>18</v>
      </c>
    </row>
    <row r="7" spans="1:65" x14ac:dyDescent="0.25">
      <c r="A7" s="22" t="s">
        <v>13</v>
      </c>
      <c r="B7" s="49"/>
      <c r="C7" s="79"/>
      <c r="D7" s="47"/>
      <c r="E7" s="84"/>
      <c r="F7" s="46"/>
      <c r="G7" s="92"/>
      <c r="H7" s="11"/>
      <c r="I7" s="92"/>
      <c r="J7" s="11"/>
      <c r="K7" s="32"/>
      <c r="L7" s="92"/>
      <c r="M7" s="11"/>
      <c r="N7" s="92"/>
      <c r="O7" s="16"/>
      <c r="P7" s="32"/>
      <c r="Q7" s="92"/>
      <c r="R7" s="11"/>
      <c r="S7" s="92"/>
      <c r="T7" s="16"/>
      <c r="U7" s="32"/>
      <c r="V7" s="92"/>
      <c r="W7" s="11"/>
      <c r="X7" s="92"/>
      <c r="Y7" s="16"/>
      <c r="Z7" s="32"/>
      <c r="AA7" s="92"/>
      <c r="AB7" s="11"/>
      <c r="AC7" s="92"/>
      <c r="AD7" s="16"/>
      <c r="AE7" s="88"/>
      <c r="AF7" s="92"/>
      <c r="AG7" s="11"/>
      <c r="AH7" s="92"/>
      <c r="AI7" s="89"/>
      <c r="AJ7" s="32"/>
      <c r="AK7" s="92"/>
      <c r="AL7" s="11"/>
      <c r="AM7" s="92"/>
      <c r="AN7" s="16"/>
      <c r="AO7" s="32"/>
      <c r="AP7" s="92"/>
      <c r="AQ7" s="11"/>
      <c r="AR7" s="92"/>
      <c r="AS7" s="16"/>
      <c r="AT7" s="32"/>
      <c r="AU7" s="92"/>
      <c r="AV7" s="11"/>
      <c r="AW7" s="92"/>
      <c r="AX7" s="16"/>
      <c r="AY7" s="32"/>
      <c r="AZ7" s="92"/>
      <c r="BA7" s="11"/>
      <c r="BB7" s="92"/>
      <c r="BC7" s="16"/>
      <c r="BD7" s="32"/>
      <c r="BE7" s="92"/>
      <c r="BF7" s="11"/>
      <c r="BG7" s="92"/>
      <c r="BH7" s="16"/>
      <c r="BI7" s="32"/>
      <c r="BJ7" s="92"/>
      <c r="BK7" s="11"/>
      <c r="BL7" s="92"/>
      <c r="BM7" s="16"/>
    </row>
    <row r="8" spans="1:65" s="31" customFormat="1" x14ac:dyDescent="0.25">
      <c r="A8" s="33" t="s">
        <v>8</v>
      </c>
      <c r="B8" s="34">
        <f>F8+K8+P8+U8+Z8+AE8+AJ8+AO8+AT8+AY8+BD8+BI8</f>
        <v>6507827</v>
      </c>
      <c r="C8" s="80">
        <f>100*B8/'Jan.-Mai 2019'!B8-100</f>
        <v>-30.814255363845049</v>
      </c>
      <c r="D8" s="36">
        <f>H8+M8+R8+W8+AB8+AG8+AL8+AQ8+AV8+BA8+BF8+BK8</f>
        <v>15813516</v>
      </c>
      <c r="E8" s="85">
        <f>100*D8/'Jan.-Mai 2019'!D8-100</f>
        <v>-22.558619297509665</v>
      </c>
      <c r="F8" s="77">
        <f>'Jan.-Dez. 2022'!F8</f>
        <v>780112</v>
      </c>
      <c r="G8" s="95">
        <f>100*F8/'Jan.-Mai 2019'!F8-100</f>
        <v>-52.034756282391108</v>
      </c>
      <c r="H8" s="77">
        <f>'Jan.-Dez. 2022'!H8</f>
        <v>2126893</v>
      </c>
      <c r="I8" s="95">
        <f>100*H8/'Jan.-Mai 2019'!H8-100</f>
        <v>-41.312162707314798</v>
      </c>
      <c r="J8" s="77">
        <f>'Jan.-Dez. 2022'!J8</f>
        <v>2.7</v>
      </c>
      <c r="K8" s="77">
        <f>'Jan.-Dez. 2022'!K8</f>
        <v>853768</v>
      </c>
      <c r="L8" s="95">
        <f>100*K8/'Jan.-Mai 2019'!K8-100</f>
        <v>-48.770057262317579</v>
      </c>
      <c r="M8" s="77">
        <f>'Jan.-Dez. 2022'!M8</f>
        <v>2228265</v>
      </c>
      <c r="N8" s="95">
        <f>100*M8/'Jan.-Mai 2019'!M8-100</f>
        <v>-38.007282443402204</v>
      </c>
      <c r="O8" s="77">
        <f>'Jan.-Dez. 2022'!O8</f>
        <v>2.6</v>
      </c>
      <c r="P8" s="77">
        <f>'Jan.-Dez. 2022'!P8</f>
        <v>1244883</v>
      </c>
      <c r="Q8" s="95">
        <f>100*P8/'Jan.-Mai 2019'!P8-100</f>
        <v>-37.093634692406965</v>
      </c>
      <c r="R8" s="77">
        <f>'Jan.-Dez. 2022'!R8</f>
        <v>3064164</v>
      </c>
      <c r="S8" s="95">
        <f>100*R8/'Jan.-Mai 2019'!R8-100</f>
        <v>-28.077227403456945</v>
      </c>
      <c r="T8" s="77">
        <f>'Jan.-Dez. 2022'!T8</f>
        <v>2.5</v>
      </c>
      <c r="U8" s="77">
        <f>'Jan.-Dez. 2022'!U8</f>
        <v>1574966</v>
      </c>
      <c r="V8" s="95">
        <f>100*U8/'Jan.-Mai 2019'!U8-100</f>
        <v>-17.393089927036854</v>
      </c>
      <c r="W8" s="77">
        <f>'Jan.-Dez. 2022'!W8</f>
        <v>3783363</v>
      </c>
      <c r="X8" s="95">
        <f>100*W8/'Jan.-Mai 2019'!W8-100</f>
        <v>-11.164451156758915</v>
      </c>
      <c r="Y8" s="77">
        <f>'Jan.-Dez. 2022'!Y8</f>
        <v>2.4</v>
      </c>
      <c r="Z8" s="77">
        <f>'Jan.-Dez. 2022'!Z8</f>
        <v>2054098</v>
      </c>
      <c r="AA8" s="95">
        <f>100*Z8/'Jan.-Mai 2019'!Z8-100</f>
        <v>-7.7984680194000049</v>
      </c>
      <c r="AB8" s="77">
        <f>'Jan.-Dez. 2022'!AB8</f>
        <v>4610831</v>
      </c>
      <c r="AC8" s="95">
        <f>100*AB8/'Jan.-Mai 2019'!AB8-100</f>
        <v>-1.526659681516449</v>
      </c>
      <c r="AD8" s="77">
        <f>'Jan.-Dez. 2022'!AD8</f>
        <v>2.2000000000000002</v>
      </c>
      <c r="AE8" s="77">
        <f>'Jan.-Dez. 2022'!AE8</f>
        <v>0</v>
      </c>
      <c r="AF8" s="95">
        <f>100*AE8/'Jan.-Mai 2019'!AE8-100</f>
        <v>-100</v>
      </c>
      <c r="AG8" s="77">
        <f>'Jan.-Dez. 2022'!AG8</f>
        <v>0</v>
      </c>
      <c r="AH8" s="95">
        <f>100*AG8/'Jan.-Mai 2019'!AG8-100</f>
        <v>-100</v>
      </c>
      <c r="AI8" s="77">
        <f>'Jan.-Dez. 2022'!AI8</f>
        <v>0</v>
      </c>
      <c r="AJ8" s="77">
        <f>'Jan.-Dez. 2022'!AJ8</f>
        <v>0</v>
      </c>
      <c r="AK8" s="95">
        <f>100*AJ8/'Jan.-Mai 2019'!AJ8-100</f>
        <v>-100</v>
      </c>
      <c r="AL8" s="77">
        <f>'Jan.-Dez. 2022'!AL8</f>
        <v>0</v>
      </c>
      <c r="AM8" s="95">
        <f>100*AL8/'Jan.-Mai 2019'!AL8-100</f>
        <v>-100</v>
      </c>
      <c r="AN8" s="77">
        <f>'Jan.-Dez. 2022'!AN8</f>
        <v>0</v>
      </c>
      <c r="AO8" s="77">
        <f>'Jan.-Dez. 2022'!AO8</f>
        <v>0</v>
      </c>
      <c r="AP8" s="95">
        <f>100*AO8/'Jan.-Mai 2019'!AO8-100</f>
        <v>-100</v>
      </c>
      <c r="AQ8" s="77">
        <f>'Jan.-Dez. 2022'!AQ8</f>
        <v>0</v>
      </c>
      <c r="AR8" s="95">
        <f>100*AQ8/'Jan.-Mai 2019'!AQ8-100</f>
        <v>-100</v>
      </c>
      <c r="AS8" s="77">
        <f>'Jan.-Dez. 2022'!AS8</f>
        <v>0</v>
      </c>
      <c r="AT8" s="77">
        <f>'Jan.-Dez. 2022'!AT8</f>
        <v>0</v>
      </c>
      <c r="AU8" s="95">
        <f>100*AT8/'Jan.-Mai 2019'!AT8-100</f>
        <v>-100</v>
      </c>
      <c r="AV8" s="77">
        <f>'Jan.-Dez. 2022'!AV8</f>
        <v>0</v>
      </c>
      <c r="AW8" s="95">
        <f>100*AV8/'Jan.-Mai 2019'!AV8-100</f>
        <v>-100</v>
      </c>
      <c r="AX8" s="77">
        <f>'Jan.-Dez. 2022'!AX8</f>
        <v>0</v>
      </c>
      <c r="AY8" s="77">
        <f>'Jan.-Dez. 2022'!AY8</f>
        <v>0</v>
      </c>
      <c r="AZ8" s="95">
        <f>100*AY8/'Jan.-Mai 2019'!AY8-100</f>
        <v>-100</v>
      </c>
      <c r="BA8" s="77">
        <f>'Jan.-Dez. 2022'!BA8</f>
        <v>0</v>
      </c>
      <c r="BB8" s="95">
        <f>100*BA8/'Jan.-Mai 2019'!BA8-100</f>
        <v>-100</v>
      </c>
      <c r="BC8" s="77">
        <f>'Jan.-Dez. 2022'!BC8</f>
        <v>0</v>
      </c>
      <c r="BD8" s="77">
        <f>'Jan.-Dez. 2022'!BD8</f>
        <v>0</v>
      </c>
      <c r="BE8" s="95">
        <f>100*BD8/'Jan.-Mai 2019'!BD8-100</f>
        <v>-100</v>
      </c>
      <c r="BF8" s="77">
        <f>'Jan.-Dez. 2022'!BF8</f>
        <v>0</v>
      </c>
      <c r="BG8" s="95">
        <f>100*BF8/'Jan.-Mai 2019'!BF8-100</f>
        <v>-100</v>
      </c>
      <c r="BH8" s="77">
        <f>'Jan.-Dez. 2022'!BH8</f>
        <v>0</v>
      </c>
      <c r="BI8" s="77">
        <f>'Jan.-Dez. 2022'!BI8</f>
        <v>0</v>
      </c>
      <c r="BJ8" s="95">
        <f>100*BI8/'Jan.-Mai 2019'!BI8-100</f>
        <v>-100</v>
      </c>
      <c r="BK8" s="77">
        <f>'Jan.-Dez. 2022'!BK8</f>
        <v>0</v>
      </c>
      <c r="BL8" s="95">
        <f>100*BK8/'Jan.-Mai 2019'!BK8-100</f>
        <v>-100</v>
      </c>
      <c r="BM8" s="77">
        <f>'Jan.-Dez. 2022'!BM8</f>
        <v>0</v>
      </c>
    </row>
    <row r="9" spans="1:65" x14ac:dyDescent="0.25">
      <c r="A9" s="21" t="s">
        <v>25</v>
      </c>
      <c r="B9" s="7"/>
      <c r="C9" s="81"/>
      <c r="D9" s="8"/>
      <c r="E9" s="86"/>
      <c r="F9" s="90">
        <f>'Jan.-Dez. 2022'!F9</f>
        <v>0</v>
      </c>
      <c r="G9" s="93"/>
      <c r="H9" s="90">
        <f>'Jan.-Dez. 2022'!H9</f>
        <v>0</v>
      </c>
      <c r="I9" s="93"/>
      <c r="J9" s="90">
        <f>'Jan.-Dez. 2022'!J9</f>
        <v>0</v>
      </c>
      <c r="K9" s="90">
        <f>'Jan.-Dez. 2022'!K9</f>
        <v>0</v>
      </c>
      <c r="L9" s="93"/>
      <c r="M9" s="90">
        <f>'Jan.-Dez. 2022'!M9</f>
        <v>0</v>
      </c>
      <c r="N9" s="93"/>
      <c r="O9" s="90">
        <f>'Jan.-Dez. 2022'!O9</f>
        <v>0</v>
      </c>
      <c r="P9" s="90">
        <f>'Jan.-Dez. 2022'!P9</f>
        <v>0</v>
      </c>
      <c r="Q9" s="93"/>
      <c r="R9" s="90">
        <f>'Jan.-Dez. 2022'!R9</f>
        <v>0</v>
      </c>
      <c r="S9" s="93"/>
      <c r="T9" s="90">
        <f>'Jan.-Dez. 2022'!T9</f>
        <v>0</v>
      </c>
      <c r="U9" s="90">
        <f>'Jan.-Dez. 2022'!U9</f>
        <v>0</v>
      </c>
      <c r="V9" s="93"/>
      <c r="W9" s="90">
        <f>'Jan.-Dez. 2022'!W9</f>
        <v>0</v>
      </c>
      <c r="X9" s="93"/>
      <c r="Y9" s="90">
        <f>'Jan.-Dez. 2022'!Y9</f>
        <v>0</v>
      </c>
      <c r="Z9" s="90">
        <f>'Jan.-Dez. 2022'!Z9</f>
        <v>0</v>
      </c>
      <c r="AA9" s="93"/>
      <c r="AB9" s="90">
        <f>'Jan.-Dez. 2022'!AB9</f>
        <v>0</v>
      </c>
      <c r="AC9" s="93"/>
      <c r="AD9" s="90">
        <f>'Jan.-Dez. 2022'!AD9</f>
        <v>0</v>
      </c>
      <c r="AE9" s="90">
        <f>'Jan.-Dez. 2022'!AE9</f>
        <v>0</v>
      </c>
      <c r="AF9" s="93"/>
      <c r="AG9" s="90">
        <f>'Jan.-Dez. 2022'!AG9</f>
        <v>0</v>
      </c>
      <c r="AH9" s="93"/>
      <c r="AI9" s="90">
        <f>'Jan.-Dez. 2022'!AI9</f>
        <v>0</v>
      </c>
      <c r="AJ9" s="90">
        <f>'Jan.-Dez. 2022'!AJ9</f>
        <v>0</v>
      </c>
      <c r="AK9" s="93"/>
      <c r="AL9" s="90">
        <f>'Jan.-Dez. 2022'!AL9</f>
        <v>0</v>
      </c>
      <c r="AM9" s="93"/>
      <c r="AN9" s="90">
        <f>'Jan.-Dez. 2022'!AN9</f>
        <v>0</v>
      </c>
      <c r="AO9" s="90">
        <f>'Jan.-Dez. 2022'!AO9</f>
        <v>0</v>
      </c>
      <c r="AP9" s="93"/>
      <c r="AQ9" s="90">
        <f>'Jan.-Dez. 2022'!AQ9</f>
        <v>0</v>
      </c>
      <c r="AR9" s="93"/>
      <c r="AS9" s="90">
        <f>'Jan.-Dez. 2022'!AS9</f>
        <v>0</v>
      </c>
      <c r="AT9" s="90">
        <f>'Jan.-Dez. 2022'!AT9</f>
        <v>0</v>
      </c>
      <c r="AU9" s="93"/>
      <c r="AV9" s="90">
        <f>'Jan.-Dez. 2022'!AV9</f>
        <v>0</v>
      </c>
      <c r="AW9" s="93"/>
      <c r="AX9" s="90">
        <f>'Jan.-Dez. 2022'!AX9</f>
        <v>0</v>
      </c>
      <c r="AY9" s="90">
        <f>'Jan.-Dez. 2022'!AY9</f>
        <v>0</v>
      </c>
      <c r="AZ9" s="93"/>
      <c r="BA9" s="90">
        <f>'Jan.-Dez. 2022'!BA9</f>
        <v>0</v>
      </c>
      <c r="BB9" s="93"/>
      <c r="BC9" s="90">
        <f>'Jan.-Dez. 2022'!BC9</f>
        <v>0</v>
      </c>
      <c r="BD9" s="90">
        <f>'Jan.-Dez. 2022'!BD9</f>
        <v>0</v>
      </c>
      <c r="BE9" s="93"/>
      <c r="BF9" s="90">
        <f>'Jan.-Dez. 2022'!BF9</f>
        <v>0</v>
      </c>
      <c r="BG9" s="93"/>
      <c r="BH9" s="90">
        <f>'Jan.-Dez. 2022'!BH9</f>
        <v>0</v>
      </c>
      <c r="BI9" s="90">
        <f>'Jan.-Dez. 2022'!BI9</f>
        <v>0</v>
      </c>
      <c r="BJ9" s="93"/>
      <c r="BK9" s="90">
        <f>'Jan.-Dez. 2022'!BK9</f>
        <v>0</v>
      </c>
      <c r="BL9" s="93"/>
      <c r="BM9" s="90">
        <f>'Jan.-Dez. 2022'!BM9</f>
        <v>0</v>
      </c>
    </row>
    <row r="10" spans="1:65" x14ac:dyDescent="0.25">
      <c r="A10" s="21" t="s">
        <v>26</v>
      </c>
      <c r="B10" s="7">
        <f>F10+K10+P10+U10+Z10+AE10+AJ10+AO10+AT10+AY10+BD10+BI10</f>
        <v>841</v>
      </c>
      <c r="C10" s="81"/>
      <c r="D10" s="8">
        <f>H10+M10+R10+W10+AB10+AG10+AL10+AQ10+AV10+BA10+BF10+BK10</f>
        <v>2071</v>
      </c>
      <c r="E10" s="86"/>
      <c r="F10" s="90">
        <f>'Jan.-Dez. 2022'!F10</f>
        <v>120</v>
      </c>
      <c r="G10" s="93"/>
      <c r="H10" s="90">
        <f>'Jan.-Dez. 2022'!H10</f>
        <v>237</v>
      </c>
      <c r="I10" s="93"/>
      <c r="J10" s="90">
        <f>'Jan.-Dez. 2022'!J10</f>
        <v>2</v>
      </c>
      <c r="K10" s="90">
        <f>'Jan.-Dez. 2022'!K10</f>
        <v>236</v>
      </c>
      <c r="L10" s="93"/>
      <c r="M10" s="90">
        <f>'Jan.-Dez. 2022'!M10</f>
        <v>715</v>
      </c>
      <c r="N10" s="93"/>
      <c r="O10" s="90">
        <f>'Jan.-Dez. 2022'!O10</f>
        <v>3</v>
      </c>
      <c r="P10" s="90">
        <f>'Jan.-Dez. 2022'!P10</f>
        <v>70</v>
      </c>
      <c r="Q10" s="93"/>
      <c r="R10" s="90">
        <f>'Jan.-Dez. 2022'!R10</f>
        <v>327</v>
      </c>
      <c r="S10" s="93"/>
      <c r="T10" s="90">
        <f>'Jan.-Dez. 2022'!T10</f>
        <v>4.7</v>
      </c>
      <c r="U10" s="90">
        <f>'Jan.-Dez. 2022'!U10</f>
        <v>256</v>
      </c>
      <c r="V10" s="93"/>
      <c r="W10" s="90">
        <f>'Jan.-Dez. 2022'!W10</f>
        <v>410</v>
      </c>
      <c r="X10" s="93"/>
      <c r="Y10" s="90">
        <f>'Jan.-Dez. 2022'!Y10</f>
        <v>1.6</v>
      </c>
      <c r="Z10" s="90">
        <f>'Jan.-Dez. 2022'!Z10</f>
        <v>159</v>
      </c>
      <c r="AA10" s="93"/>
      <c r="AB10" s="90">
        <f>'Jan.-Dez. 2022'!AB10</f>
        <v>382</v>
      </c>
      <c r="AC10" s="93"/>
      <c r="AD10" s="90">
        <f>'Jan.-Dez. 2022'!AD10</f>
        <v>2.4</v>
      </c>
      <c r="AE10" s="90">
        <f>'Jan.-Dez. 2022'!AE10</f>
        <v>0</v>
      </c>
      <c r="AF10" s="93"/>
      <c r="AG10" s="90">
        <f>'Jan.-Dez. 2022'!AG10</f>
        <v>0</v>
      </c>
      <c r="AH10" s="93"/>
      <c r="AI10" s="90">
        <f>'Jan.-Dez. 2022'!AI10</f>
        <v>0</v>
      </c>
      <c r="AJ10" s="90">
        <f>'Jan.-Dez. 2022'!AJ10</f>
        <v>0</v>
      </c>
      <c r="AK10" s="93"/>
      <c r="AL10" s="90">
        <f>'Jan.-Dez. 2022'!AL10</f>
        <v>0</v>
      </c>
      <c r="AM10" s="93"/>
      <c r="AN10" s="90">
        <f>'Jan.-Dez. 2022'!AN10</f>
        <v>0</v>
      </c>
      <c r="AO10" s="90">
        <f>'Jan.-Dez. 2022'!AO10</f>
        <v>0</v>
      </c>
      <c r="AP10" s="93"/>
      <c r="AQ10" s="90">
        <f>'Jan.-Dez. 2022'!AQ10</f>
        <v>0</v>
      </c>
      <c r="AR10" s="93"/>
      <c r="AS10" s="90">
        <f>'Jan.-Dez. 2022'!AS10</f>
        <v>0</v>
      </c>
      <c r="AT10" s="90">
        <f>'Jan.-Dez. 2022'!AT10</f>
        <v>0</v>
      </c>
      <c r="AU10" s="93"/>
      <c r="AV10" s="90">
        <f>'Jan.-Dez. 2022'!AV10</f>
        <v>0</v>
      </c>
      <c r="AW10" s="93"/>
      <c r="AX10" s="90">
        <f>'Jan.-Dez. 2022'!AX10</f>
        <v>0</v>
      </c>
      <c r="AY10" s="90">
        <f>'Jan.-Dez. 2022'!AY10</f>
        <v>0</v>
      </c>
      <c r="AZ10" s="93"/>
      <c r="BA10" s="90">
        <f>'Jan.-Dez. 2022'!BA10</f>
        <v>0</v>
      </c>
      <c r="BB10" s="93"/>
      <c r="BC10" s="90">
        <f>'Jan.-Dez. 2022'!BC10</f>
        <v>0</v>
      </c>
      <c r="BD10" s="90">
        <f>'Jan.-Dez. 2022'!BD10</f>
        <v>0</v>
      </c>
      <c r="BE10" s="93"/>
      <c r="BF10" s="90">
        <f>'Jan.-Dez. 2022'!BF10</f>
        <v>0</v>
      </c>
      <c r="BG10" s="93"/>
      <c r="BH10" s="90">
        <f>'Jan.-Dez. 2022'!BH10</f>
        <v>0</v>
      </c>
      <c r="BI10" s="90">
        <f>'Jan.-Dez. 2022'!BI10</f>
        <v>0</v>
      </c>
      <c r="BJ10" s="93"/>
      <c r="BK10" s="90">
        <f>'Jan.-Dez. 2022'!BK10</f>
        <v>0</v>
      </c>
      <c r="BL10" s="93"/>
      <c r="BM10" s="90">
        <f>'Jan.-Dez. 2022'!BM10</f>
        <v>0</v>
      </c>
    </row>
    <row r="11" spans="1:65" x14ac:dyDescent="0.25">
      <c r="A11" s="21" t="s">
        <v>27</v>
      </c>
      <c r="B11" s="7">
        <f>F11+K11+P11+U11+Z11+AE11+AJ11+AO11+AT11+AY11+BD11+BI11</f>
        <v>5387829</v>
      </c>
      <c r="C11" s="81">
        <f>100*B11/'Jan.-Mai 2019'!B11-100</f>
        <v>-26.831073824737743</v>
      </c>
      <c r="D11" s="8">
        <f>H11+M11+R11+W11+AB11+AG11+AL11+AQ11+AV11+BA11+BF11+BK11</f>
        <v>13359755</v>
      </c>
      <c r="E11" s="86">
        <f>100*D11/'Jan.-Mai 2019'!D11-100</f>
        <v>-17.839449066504343</v>
      </c>
      <c r="F11" s="90">
        <f>'Jan.-Dez. 2022'!F11</f>
        <v>640429</v>
      </c>
      <c r="G11" s="94">
        <f>100*F11/'Jan.-Mai 2019'!F11-100</f>
        <v>-48.272739902171736</v>
      </c>
      <c r="H11" s="90">
        <f>'Jan.-Dez. 2022'!H11</f>
        <v>1806040</v>
      </c>
      <c r="I11" s="94">
        <f>100*H11/'Jan.-Mai 2019'!H11-100</f>
        <v>-35.754726511864831</v>
      </c>
      <c r="J11" s="90">
        <f>'Jan.-Dez. 2022'!J11</f>
        <v>2.8</v>
      </c>
      <c r="K11" s="90">
        <f>'Jan.-Dez. 2022'!K11</f>
        <v>703822</v>
      </c>
      <c r="L11" s="94">
        <f>100*K11/'Jan.-Mai 2019'!K11-100</f>
        <v>-46.164554773826296</v>
      </c>
      <c r="M11" s="90">
        <f>'Jan.-Dez. 2022'!M11</f>
        <v>1874386</v>
      </c>
      <c r="N11" s="94">
        <f>100*M11/'Jan.-Mai 2019'!M11-100</f>
        <v>-33.900319357223054</v>
      </c>
      <c r="O11" s="90">
        <f>'Jan.-Dez. 2022'!O11</f>
        <v>2.7</v>
      </c>
      <c r="P11" s="90">
        <f>'Jan.-Dez. 2022'!P11</f>
        <v>1050368</v>
      </c>
      <c r="Q11" s="94">
        <f>100*P11/'Jan.-Mai 2019'!P11-100</f>
        <v>-32.24682413438552</v>
      </c>
      <c r="R11" s="90">
        <f>'Jan.-Dez. 2022'!R11</f>
        <v>2628234</v>
      </c>
      <c r="S11" s="94">
        <f>100*R11/'Jan.-Mai 2019'!R11-100</f>
        <v>-22.333418833828404</v>
      </c>
      <c r="T11" s="90">
        <f>'Jan.-Dez. 2022'!T11</f>
        <v>2.5</v>
      </c>
      <c r="U11" s="90">
        <f>'Jan.-Dez. 2022'!U11</f>
        <v>1300977</v>
      </c>
      <c r="V11" s="94">
        <f>100*U11/'Jan.-Mai 2019'!U11-100</f>
        <v>-12.870074326288247</v>
      </c>
      <c r="W11" s="90">
        <f>'Jan.-Dez. 2022'!W11</f>
        <v>3199943</v>
      </c>
      <c r="X11" s="94">
        <f>100*W11/'Jan.-Mai 2019'!W11-100</f>
        <v>-6.7670279217330176</v>
      </c>
      <c r="Y11" s="90">
        <f>'Jan.-Dez. 2022'!Y11</f>
        <v>2.5</v>
      </c>
      <c r="Z11" s="90">
        <f>'Jan.-Dez. 2022'!Z11</f>
        <v>1692233</v>
      </c>
      <c r="AA11" s="94">
        <f>100*Z11/'Jan.-Mai 2019'!Z11-100</f>
        <v>-4.6452016431223768</v>
      </c>
      <c r="AB11" s="90">
        <f>'Jan.-Dez. 2022'!AB11</f>
        <v>3851152</v>
      </c>
      <c r="AC11" s="94">
        <f>100*AB11/'Jan.-Mai 2019'!AB11-100</f>
        <v>1.4130912787130399</v>
      </c>
      <c r="AD11" s="90">
        <f>'Jan.-Dez. 2022'!AD11</f>
        <v>2.2999999999999998</v>
      </c>
      <c r="AE11" s="90">
        <f>'Jan.-Dez. 2022'!AE11</f>
        <v>0</v>
      </c>
      <c r="AF11" s="94">
        <f>100*AE11/'Jan.-Mai 2019'!AE11-100</f>
        <v>-100</v>
      </c>
      <c r="AG11" s="90">
        <f>'Jan.-Dez. 2022'!AG11</f>
        <v>0</v>
      </c>
      <c r="AH11" s="94">
        <f>100*AG11/'Jan.-Mai 2019'!AG11-100</f>
        <v>-100</v>
      </c>
      <c r="AI11" s="90">
        <f>'Jan.-Dez. 2022'!AI11</f>
        <v>0</v>
      </c>
      <c r="AJ11" s="90">
        <f>'Jan.-Dez. 2022'!AJ11</f>
        <v>0</v>
      </c>
      <c r="AK11" s="94">
        <f>100*AJ11/'Jan.-Mai 2019'!AJ11-100</f>
        <v>-100</v>
      </c>
      <c r="AL11" s="90">
        <f>'Jan.-Dez. 2022'!AL11</f>
        <v>0</v>
      </c>
      <c r="AM11" s="94">
        <f>100*AL11/'Jan.-Mai 2019'!AL11-100</f>
        <v>-100</v>
      </c>
      <c r="AN11" s="90">
        <f>'Jan.-Dez. 2022'!AN11</f>
        <v>0</v>
      </c>
      <c r="AO11" s="90">
        <f>'Jan.-Dez. 2022'!AO11</f>
        <v>0</v>
      </c>
      <c r="AP11" s="94">
        <f>100*AO11/'Jan.-Mai 2019'!AO11-100</f>
        <v>-100</v>
      </c>
      <c r="AQ11" s="90">
        <f>'Jan.-Dez. 2022'!AQ11</f>
        <v>0</v>
      </c>
      <c r="AR11" s="94">
        <f>100*AQ11/'Jan.-Mai 2019'!AQ11-100</f>
        <v>-100</v>
      </c>
      <c r="AS11" s="90">
        <f>'Jan.-Dez. 2022'!AS11</f>
        <v>0</v>
      </c>
      <c r="AT11" s="90">
        <f>'Jan.-Dez. 2022'!AT11</f>
        <v>0</v>
      </c>
      <c r="AU11" s="94">
        <f>100*AT11/'Jan.-Mai 2019'!AT11-100</f>
        <v>-100</v>
      </c>
      <c r="AV11" s="90">
        <f>'Jan.-Dez. 2022'!AV11</f>
        <v>0</v>
      </c>
      <c r="AW11" s="94">
        <f>100*AV11/'Jan.-Mai 2019'!AV11-100</f>
        <v>-100</v>
      </c>
      <c r="AX11" s="90">
        <f>'Jan.-Dez. 2022'!AX11</f>
        <v>0</v>
      </c>
      <c r="AY11" s="90">
        <f>'Jan.-Dez. 2022'!AY11</f>
        <v>0</v>
      </c>
      <c r="AZ11" s="94">
        <f>100*AY11/'Jan.-Mai 2019'!AY11-100</f>
        <v>-100</v>
      </c>
      <c r="BA11" s="90">
        <f>'Jan.-Dez. 2022'!BA11</f>
        <v>0</v>
      </c>
      <c r="BB11" s="94">
        <f>100*BA11/'Jan.-Mai 2019'!BA11-100</f>
        <v>-100</v>
      </c>
      <c r="BC11" s="90">
        <f>'Jan.-Dez. 2022'!BC11</f>
        <v>0</v>
      </c>
      <c r="BD11" s="90">
        <f>'Jan.-Dez. 2022'!BD11</f>
        <v>0</v>
      </c>
      <c r="BE11" s="94">
        <f>100*BD11/'Jan.-Mai 2019'!BD11-100</f>
        <v>-100</v>
      </c>
      <c r="BF11" s="90">
        <f>'Jan.-Dez. 2022'!BF11</f>
        <v>0</v>
      </c>
      <c r="BG11" s="94">
        <f>100*BF11/'Jan.-Mai 2019'!BF11-100</f>
        <v>-100</v>
      </c>
      <c r="BH11" s="90">
        <f>'Jan.-Dez. 2022'!BH11</f>
        <v>0</v>
      </c>
      <c r="BI11" s="90">
        <f>'Jan.-Dez. 2022'!BI11</f>
        <v>0</v>
      </c>
      <c r="BJ11" s="94">
        <f>100*BI11/'Jan.-Mai 2019'!BI11-100</f>
        <v>-100</v>
      </c>
      <c r="BK11" s="90">
        <f>'Jan.-Dez. 2022'!BK11</f>
        <v>0</v>
      </c>
      <c r="BL11" s="94">
        <f>100*BK11/'Jan.-Mai 2019'!BK11-100</f>
        <v>-100</v>
      </c>
      <c r="BM11" s="90">
        <f>'Jan.-Dez. 2022'!BM11</f>
        <v>0</v>
      </c>
    </row>
    <row r="12" spans="1:65" x14ac:dyDescent="0.25">
      <c r="A12" s="21" t="s">
        <v>28</v>
      </c>
      <c r="B12" s="7" t="e">
        <f>F12+K12+P12+U12+Z12+AE12+AJ12+AO12+AT12+AY12+BD12+BI12</f>
        <v>#VALUE!</v>
      </c>
      <c r="C12" s="81"/>
      <c r="D12" s="8" t="e">
        <f>H12+M12+R12+W12+AB12+AG12+AL12+AQ12+AV12+BA12+BF12+BK12</f>
        <v>#VALUE!</v>
      </c>
      <c r="E12" s="86"/>
      <c r="F12" s="90" t="str">
        <f>'Jan.-Dez. 2022'!F12</f>
        <v>-</v>
      </c>
      <c r="G12" s="94" t="e">
        <f>100*F12/'Jan.-Mai 2019'!F12-100</f>
        <v>#VALUE!</v>
      </c>
      <c r="H12" s="90" t="str">
        <f>'Jan.-Dez. 2022'!H12</f>
        <v>-</v>
      </c>
      <c r="I12" s="94" t="e">
        <f>100*H12/'Jan.-Mai 2019'!H12-100</f>
        <v>#VALUE!</v>
      </c>
      <c r="J12" s="90" t="str">
        <f>'Jan.-Dez. 2022'!J12</f>
        <v>-</v>
      </c>
      <c r="K12" s="90" t="str">
        <f>'Jan.-Dez. 2022'!K12</f>
        <v>-</v>
      </c>
      <c r="L12" s="94" t="e">
        <f>100*K12/'Jan.-Mai 2019'!K12-100</f>
        <v>#VALUE!</v>
      </c>
      <c r="M12" s="90" t="str">
        <f>'Jan.-Dez. 2022'!M12</f>
        <v>-</v>
      </c>
      <c r="N12" s="94" t="e">
        <f>100*M12/'Jan.-Mai 2019'!M12-100</f>
        <v>#VALUE!</v>
      </c>
      <c r="O12" s="90" t="str">
        <f>'Jan.-Dez. 2022'!O12</f>
        <v>-</v>
      </c>
      <c r="P12" s="90" t="str">
        <f>'Jan.-Dez. 2022'!P12</f>
        <v>-</v>
      </c>
      <c r="Q12" s="94" t="e">
        <f>100*P12/'Jan.-Mai 2019'!P12-100</f>
        <v>#VALUE!</v>
      </c>
      <c r="R12" s="90" t="str">
        <f>'Jan.-Dez. 2022'!R12</f>
        <v>-</v>
      </c>
      <c r="S12" s="94" t="e">
        <f>100*R12/'Jan.-Mai 2019'!R12-100</f>
        <v>#VALUE!</v>
      </c>
      <c r="T12" s="90" t="str">
        <f>'Jan.-Dez. 2022'!T12</f>
        <v>-</v>
      </c>
      <c r="U12" s="90" t="str">
        <f>'Jan.-Dez. 2022'!U12</f>
        <v>-</v>
      </c>
      <c r="V12" s="94" t="e">
        <f>100*U12/'Jan.-Mai 2019'!U12-100</f>
        <v>#VALUE!</v>
      </c>
      <c r="W12" s="90" t="str">
        <f>'Jan.-Dez. 2022'!W12</f>
        <v>-</v>
      </c>
      <c r="X12" s="94" t="e">
        <f>100*W12/'Jan.-Mai 2019'!W12-100</f>
        <v>#VALUE!</v>
      </c>
      <c r="Y12" s="90" t="str">
        <f>'Jan.-Dez. 2022'!Y12</f>
        <v>-</v>
      </c>
      <c r="Z12" s="90" t="str">
        <f>'Jan.-Dez. 2022'!Z12</f>
        <v>-</v>
      </c>
      <c r="AA12" s="94" t="e">
        <f>100*Z12/'Jan.-Mai 2019'!Z12-100</f>
        <v>#VALUE!</v>
      </c>
      <c r="AB12" s="90" t="str">
        <f>'Jan.-Dez. 2022'!AB12</f>
        <v>-</v>
      </c>
      <c r="AC12" s="94" t="e">
        <f>100*AB12/'Jan.-Mai 2019'!AB12-100</f>
        <v>#VALUE!</v>
      </c>
      <c r="AD12" s="90" t="str">
        <f>'Jan.-Dez. 2022'!AD12</f>
        <v>-</v>
      </c>
      <c r="AE12" s="90">
        <f>'Jan.-Dez. 2022'!AE12</f>
        <v>0</v>
      </c>
      <c r="AF12" s="94" t="e">
        <f>100*AE12/'Jan.-Mai 2019'!AE12-100</f>
        <v>#VALUE!</v>
      </c>
      <c r="AG12" s="90">
        <f>'Jan.-Dez. 2022'!AG12</f>
        <v>0</v>
      </c>
      <c r="AH12" s="94" t="e">
        <f>100*AG12/'Jan.-Mai 2019'!AG12-100</f>
        <v>#VALUE!</v>
      </c>
      <c r="AI12" s="90">
        <f>'Jan.-Dez. 2022'!AI12</f>
        <v>0</v>
      </c>
      <c r="AJ12" s="90">
        <f>'Jan.-Dez. 2022'!AJ12</f>
        <v>0</v>
      </c>
      <c r="AK12" s="94" t="e">
        <f>100*AJ12/'Jan.-Mai 2019'!AJ12-100</f>
        <v>#VALUE!</v>
      </c>
      <c r="AL12" s="90">
        <f>'Jan.-Dez. 2022'!AL12</f>
        <v>0</v>
      </c>
      <c r="AM12" s="94" t="e">
        <f>100*AL12/'Jan.-Mai 2019'!AL12-100</f>
        <v>#VALUE!</v>
      </c>
      <c r="AN12" s="90">
        <f>'Jan.-Dez. 2022'!AN12</f>
        <v>0</v>
      </c>
      <c r="AO12" s="90">
        <f>'Jan.-Dez. 2022'!AO12</f>
        <v>0</v>
      </c>
      <c r="AP12" s="94" t="e">
        <f>100*AO12/'Jan.-Mai 2019'!AO12-100</f>
        <v>#VALUE!</v>
      </c>
      <c r="AQ12" s="90">
        <f>'Jan.-Dez. 2022'!AQ12</f>
        <v>0</v>
      </c>
      <c r="AR12" s="94" t="e">
        <f>100*AQ12/'Jan.-Mai 2019'!AQ12-100</f>
        <v>#VALUE!</v>
      </c>
      <c r="AS12" s="90">
        <f>'Jan.-Dez. 2022'!AS12</f>
        <v>0</v>
      </c>
      <c r="AT12" s="90">
        <f>'Jan.-Dez. 2022'!AT12</f>
        <v>0</v>
      </c>
      <c r="AU12" s="94" t="e">
        <f>100*AT12/'Jan.-Mai 2019'!AT12-100</f>
        <v>#VALUE!</v>
      </c>
      <c r="AV12" s="90">
        <f>'Jan.-Dez. 2022'!AV12</f>
        <v>0</v>
      </c>
      <c r="AW12" s="94" t="e">
        <f>100*AV12/'Jan.-Mai 2019'!AV12-100</f>
        <v>#VALUE!</v>
      </c>
      <c r="AX12" s="90">
        <f>'Jan.-Dez. 2022'!AX12</f>
        <v>0</v>
      </c>
      <c r="AY12" s="90">
        <f>'Jan.-Dez. 2022'!AY12</f>
        <v>0</v>
      </c>
      <c r="AZ12" s="94" t="e">
        <f>100*AY12/'Jan.-Mai 2019'!AY12-100</f>
        <v>#VALUE!</v>
      </c>
      <c r="BA12" s="90">
        <f>'Jan.-Dez. 2022'!BA12</f>
        <v>0</v>
      </c>
      <c r="BB12" s="94" t="e">
        <f>100*BA12/'Jan.-Mai 2019'!BA12-100</f>
        <v>#VALUE!</v>
      </c>
      <c r="BC12" s="90">
        <f>'Jan.-Dez. 2022'!BC12</f>
        <v>0</v>
      </c>
      <c r="BD12" s="90">
        <f>'Jan.-Dez. 2022'!BD12</f>
        <v>0</v>
      </c>
      <c r="BE12" s="94" t="e">
        <f>100*BD12/'Jan.-Mai 2019'!BD12-100</f>
        <v>#VALUE!</v>
      </c>
      <c r="BF12" s="90">
        <f>'Jan.-Dez. 2022'!BF12</f>
        <v>0</v>
      </c>
      <c r="BG12" s="94" t="e">
        <f>100*BF12/'Jan.-Mai 2019'!BF12-100</f>
        <v>#VALUE!</v>
      </c>
      <c r="BH12" s="90">
        <f>'Jan.-Dez. 2022'!BH12</f>
        <v>0</v>
      </c>
      <c r="BI12" s="90">
        <f>'Jan.-Dez. 2022'!BI12</f>
        <v>0</v>
      </c>
      <c r="BJ12" s="94" t="e">
        <f>100*BI12/'Jan.-Mai 2019'!BI12-100</f>
        <v>#VALUE!</v>
      </c>
      <c r="BK12" s="90">
        <f>'Jan.-Dez. 2022'!BK12</f>
        <v>0</v>
      </c>
      <c r="BL12" s="94" t="e">
        <f>100*BK12/'Jan.-Mai 2019'!BK12-100</f>
        <v>#VALUE!</v>
      </c>
      <c r="BM12" s="90">
        <f>'Jan.-Dez. 2022'!BM12</f>
        <v>0</v>
      </c>
    </row>
    <row r="13" spans="1:65" x14ac:dyDescent="0.25">
      <c r="A13" s="21" t="s">
        <v>29</v>
      </c>
      <c r="B13" s="7">
        <f t="shared" ref="B13:B65" si="0">F13+K13+P13+U13+Z13+AE13+AJ13+AO13+AT13+AY13+BD13+BI13</f>
        <v>84989</v>
      </c>
      <c r="C13" s="81">
        <f>100*B13/'Jan.-Mai 2020'!B13-100</f>
        <v>50.82074852265265</v>
      </c>
      <c r="D13" s="8">
        <f t="shared" ref="D13:D65" si="1">H13+M13+R13+W13+AB13+AG13+AL13+AQ13+AV13+BA13+BF13+BK13</f>
        <v>161349</v>
      </c>
      <c r="E13" s="86">
        <f>100*D13/'Jan.-Mai 2019'!D13-100</f>
        <v>-34.68709520725389</v>
      </c>
      <c r="F13" s="90">
        <f>'Jan.-Dez. 2022'!F13</f>
        <v>10257</v>
      </c>
      <c r="G13" s="94">
        <f>100*F13/'Jan.-Mai 2019'!F13-100</f>
        <v>-52.84788305061371</v>
      </c>
      <c r="H13" s="90">
        <f>'Jan.-Dez. 2022'!H13</f>
        <v>19892</v>
      </c>
      <c r="I13" s="94">
        <f>100*H13/'Jan.-Mai 2019'!H13-100</f>
        <v>-50.950560966588583</v>
      </c>
      <c r="J13" s="90">
        <f>'Jan.-Dez. 2022'!J13</f>
        <v>1.9</v>
      </c>
      <c r="K13" s="90">
        <f>'Jan.-Dez. 2022'!K13</f>
        <v>12372</v>
      </c>
      <c r="L13" s="94">
        <f>100*K13/'Jan.-Mai 2019'!K13-100</f>
        <v>-40.670407135663936</v>
      </c>
      <c r="M13" s="90">
        <f>'Jan.-Dez. 2022'!M13</f>
        <v>25108</v>
      </c>
      <c r="N13" s="94">
        <f>100*M13/'Jan.-Mai 2019'!M13-100</f>
        <v>-34.960107760853802</v>
      </c>
      <c r="O13" s="90">
        <f>'Jan.-Dez. 2022'!O13</f>
        <v>2</v>
      </c>
      <c r="P13" s="90">
        <f>'Jan.-Dez. 2022'!P13</f>
        <v>14803</v>
      </c>
      <c r="Q13" s="94">
        <f>100*P13/'Jan.-Mai 2019'!P13-100</f>
        <v>-41.775487728130898</v>
      </c>
      <c r="R13" s="90">
        <f>'Jan.-Dez. 2022'!R13</f>
        <v>29366</v>
      </c>
      <c r="S13" s="94">
        <f>100*R13/'Jan.-Mai 2019'!R13-100</f>
        <v>-44.331968456172277</v>
      </c>
      <c r="T13" s="90">
        <f>'Jan.-Dez. 2022'!T13</f>
        <v>2</v>
      </c>
      <c r="U13" s="90">
        <f>'Jan.-Dez. 2022'!U13</f>
        <v>23364</v>
      </c>
      <c r="V13" s="94">
        <f>100*U13/'Jan.-Mai 2019'!U13-100</f>
        <v>-30.756920158852466</v>
      </c>
      <c r="W13" s="90">
        <f>'Jan.-Dez. 2022'!W13</f>
        <v>44193</v>
      </c>
      <c r="X13" s="94">
        <f>100*W13/'Jan.-Mai 2019'!W13-100</f>
        <v>-33.711825763484725</v>
      </c>
      <c r="Y13" s="90">
        <f>'Jan.-Dez. 2022'!Y13</f>
        <v>1.9</v>
      </c>
      <c r="Z13" s="90">
        <f>'Jan.-Dez. 2022'!Z13</f>
        <v>24193</v>
      </c>
      <c r="AA13" s="94">
        <f>100*Z13/'Jan.-Mai 2019'!Z13-100</f>
        <v>-14.330736543909353</v>
      </c>
      <c r="AB13" s="90">
        <f>'Jan.-Dez. 2022'!AB13</f>
        <v>42790</v>
      </c>
      <c r="AC13" s="94">
        <f>100*AB13/'Jan.-Mai 2019'!AB13-100</f>
        <v>-11.702193516435898</v>
      </c>
      <c r="AD13" s="90">
        <f>'Jan.-Dez. 2022'!AD13</f>
        <v>1.8</v>
      </c>
      <c r="AE13" s="90">
        <f>'Jan.-Dez. 2022'!AE13</f>
        <v>0</v>
      </c>
      <c r="AF13" s="94">
        <f>100*AE13/'Jan.-Mai 2019'!AE13-100</f>
        <v>-100</v>
      </c>
      <c r="AG13" s="90">
        <f>'Jan.-Dez. 2022'!AG13</f>
        <v>0</v>
      </c>
      <c r="AH13" s="94">
        <f>100*AG13/'Jan.-Mai 2019'!AG13-100</f>
        <v>-100</v>
      </c>
      <c r="AI13" s="90">
        <f>'Jan.-Dez. 2022'!AI13</f>
        <v>0</v>
      </c>
      <c r="AJ13" s="90">
        <f>'Jan.-Dez. 2022'!AJ13</f>
        <v>0</v>
      </c>
      <c r="AK13" s="94">
        <f>100*AJ13/'Jan.-Mai 2019'!AJ13-100</f>
        <v>-100</v>
      </c>
      <c r="AL13" s="90">
        <f>'Jan.-Dez. 2022'!AL13</f>
        <v>0</v>
      </c>
      <c r="AM13" s="94">
        <f>100*AL13/'Jan.-Mai 2019'!AL13-100</f>
        <v>-100</v>
      </c>
      <c r="AN13" s="90">
        <f>'Jan.-Dez. 2022'!AN13</f>
        <v>0</v>
      </c>
      <c r="AO13" s="90">
        <f>'Jan.-Dez. 2022'!AO13</f>
        <v>0</v>
      </c>
      <c r="AP13" s="94">
        <f>100*AO13/'Jan.-Mai 2019'!AO13-100</f>
        <v>-100</v>
      </c>
      <c r="AQ13" s="90">
        <f>'Jan.-Dez. 2022'!AQ13</f>
        <v>0</v>
      </c>
      <c r="AR13" s="94">
        <f>100*AQ13/'Jan.-Mai 2019'!AQ13-100</f>
        <v>-100</v>
      </c>
      <c r="AS13" s="90">
        <f>'Jan.-Dez. 2022'!AS13</f>
        <v>0</v>
      </c>
      <c r="AT13" s="90">
        <f>'Jan.-Dez. 2022'!AT13</f>
        <v>0</v>
      </c>
      <c r="AU13" s="94">
        <f>100*AT13/'Jan.-Mai 2019'!AT13-100</f>
        <v>-100</v>
      </c>
      <c r="AV13" s="90">
        <f>'Jan.-Dez. 2022'!AV13</f>
        <v>0</v>
      </c>
      <c r="AW13" s="94">
        <f>100*AV13/'Jan.-Mai 2019'!AV13-100</f>
        <v>-100</v>
      </c>
      <c r="AX13" s="90">
        <f>'Jan.-Dez. 2022'!AX13</f>
        <v>0</v>
      </c>
      <c r="AY13" s="90">
        <f>'Jan.-Dez. 2022'!AY13</f>
        <v>0</v>
      </c>
      <c r="AZ13" s="94">
        <f>100*AY13/'Jan.-Mai 2019'!AY13-100</f>
        <v>-100</v>
      </c>
      <c r="BA13" s="90">
        <f>'Jan.-Dez. 2022'!BA13</f>
        <v>0</v>
      </c>
      <c r="BB13" s="94">
        <f>100*BA13/'Jan.-Mai 2019'!BA13-100</f>
        <v>-100</v>
      </c>
      <c r="BC13" s="90">
        <f>'Jan.-Dez. 2022'!BC13</f>
        <v>0</v>
      </c>
      <c r="BD13" s="90">
        <f>'Jan.-Dez. 2022'!BD13</f>
        <v>0</v>
      </c>
      <c r="BE13" s="94">
        <f>100*BD13/'Jan.-Mai 2019'!BD13-100</f>
        <v>-100</v>
      </c>
      <c r="BF13" s="90">
        <f>'Jan.-Dez. 2022'!BF13</f>
        <v>0</v>
      </c>
      <c r="BG13" s="94">
        <f>100*BF13/'Jan.-Mai 2019'!BF13-100</f>
        <v>-100</v>
      </c>
      <c r="BH13" s="90">
        <f>'Jan.-Dez. 2022'!BH13</f>
        <v>0</v>
      </c>
      <c r="BI13" s="90">
        <f>'Jan.-Dez. 2022'!BI13</f>
        <v>0</v>
      </c>
      <c r="BJ13" s="94">
        <f>100*BI13/'Jan.-Mai 2019'!BI13-100</f>
        <v>-100</v>
      </c>
      <c r="BK13" s="90">
        <f>'Jan.-Dez. 2022'!BK13</f>
        <v>0</v>
      </c>
      <c r="BL13" s="94">
        <f>100*BK13/'Jan.-Mai 2019'!BK13-100</f>
        <v>-100</v>
      </c>
      <c r="BM13" s="90">
        <f>'Jan.-Dez. 2022'!BM13</f>
        <v>0</v>
      </c>
    </row>
    <row r="14" spans="1:65" x14ac:dyDescent="0.25">
      <c r="A14" s="21" t="s">
        <v>30</v>
      </c>
      <c r="B14" s="7">
        <f t="shared" si="0"/>
        <v>5113</v>
      </c>
      <c r="C14" s="81">
        <f>100*B14/'Jan.-Mai 2020'!B14-100</f>
        <v>37.557169760559589</v>
      </c>
      <c r="D14" s="8">
        <f t="shared" si="1"/>
        <v>15252</v>
      </c>
      <c r="E14" s="86">
        <f>100*D14/'Jan.-Mai 2019'!D14-100</f>
        <v>-16.977845517391543</v>
      </c>
      <c r="F14" s="90">
        <f>'Jan.-Dez. 2022'!F14</f>
        <v>631</v>
      </c>
      <c r="G14" s="94">
        <f>100*F14/'Jan.-Mai 2019'!F14-100</f>
        <v>-59.577194106342091</v>
      </c>
      <c r="H14" s="90">
        <f>'Jan.-Dez. 2022'!H14</f>
        <v>2146</v>
      </c>
      <c r="I14" s="94">
        <f>100*H14/'Jan.-Mai 2019'!H14-100</f>
        <v>-38.668190911689052</v>
      </c>
      <c r="J14" s="90">
        <f>'Jan.-Dez. 2022'!J14</f>
        <v>3.4</v>
      </c>
      <c r="K14" s="90">
        <f>'Jan.-Dez. 2022'!K14</f>
        <v>656</v>
      </c>
      <c r="L14" s="94">
        <f>100*K14/'Jan.-Mai 2019'!K14-100</f>
        <v>-50.038080731150039</v>
      </c>
      <c r="M14" s="90">
        <f>'Jan.-Dez. 2022'!M14</f>
        <v>2155</v>
      </c>
      <c r="N14" s="94">
        <f>100*M14/'Jan.-Mai 2019'!M14-100</f>
        <v>-24.571228561428072</v>
      </c>
      <c r="O14" s="90">
        <f>'Jan.-Dez. 2022'!O14</f>
        <v>3.3</v>
      </c>
      <c r="P14" s="90">
        <f>'Jan.-Dez. 2022'!P14</f>
        <v>1030</v>
      </c>
      <c r="Q14" s="94">
        <f>100*P14/'Jan.-Mai 2019'!P14-100</f>
        <v>-35.665209244222368</v>
      </c>
      <c r="R14" s="90">
        <f>'Jan.-Dez. 2022'!R14</f>
        <v>3094</v>
      </c>
      <c r="S14" s="94">
        <f>100*R14/'Jan.-Mai 2019'!R14-100</f>
        <v>-16.894977168949765</v>
      </c>
      <c r="T14" s="90">
        <f>'Jan.-Dez. 2022'!T14</f>
        <v>3</v>
      </c>
      <c r="U14" s="90">
        <f>'Jan.-Dez. 2022'!U14</f>
        <v>1101</v>
      </c>
      <c r="V14" s="94">
        <f>100*U14/'Jan.-Mai 2019'!U14-100</f>
        <v>-17.897091722595079</v>
      </c>
      <c r="W14" s="90">
        <f>'Jan.-Dez. 2022'!W14</f>
        <v>3243</v>
      </c>
      <c r="X14" s="94">
        <f>100*W14/'Jan.-Mai 2019'!W14-100</f>
        <v>2.4320909665192687</v>
      </c>
      <c r="Y14" s="90">
        <f>'Jan.-Dez. 2022'!Y14</f>
        <v>2.9</v>
      </c>
      <c r="Z14" s="90">
        <f>'Jan.-Dez. 2022'!Z14</f>
        <v>1695</v>
      </c>
      <c r="AA14" s="94">
        <f>100*Z14/'Jan.-Mai 2019'!Z14-100</f>
        <v>-35.305343511450388</v>
      </c>
      <c r="AB14" s="90">
        <f>'Jan.-Dez. 2022'!AB14</f>
        <v>4614</v>
      </c>
      <c r="AC14" s="94">
        <f>100*AB14/'Jan.-Mai 2019'!AB14-100</f>
        <v>-9.9882949668357384</v>
      </c>
      <c r="AD14" s="90">
        <f>'Jan.-Dez. 2022'!AD14</f>
        <v>2.7</v>
      </c>
      <c r="AE14" s="90">
        <f>'Jan.-Dez. 2022'!AE14</f>
        <v>0</v>
      </c>
      <c r="AF14" s="94">
        <f>100*AE14/'Jan.-Mai 2019'!AE14-100</f>
        <v>-100</v>
      </c>
      <c r="AG14" s="90">
        <f>'Jan.-Dez. 2022'!AG14</f>
        <v>0</v>
      </c>
      <c r="AH14" s="94">
        <f>100*AG14/'Jan.-Mai 2019'!AG14-100</f>
        <v>-100</v>
      </c>
      <c r="AI14" s="90">
        <f>'Jan.-Dez. 2022'!AI14</f>
        <v>0</v>
      </c>
      <c r="AJ14" s="90">
        <f>'Jan.-Dez. 2022'!AJ14</f>
        <v>0</v>
      </c>
      <c r="AK14" s="94">
        <f>100*AJ14/'Jan.-Mai 2019'!AJ14-100</f>
        <v>-100</v>
      </c>
      <c r="AL14" s="90">
        <f>'Jan.-Dez. 2022'!AL14</f>
        <v>0</v>
      </c>
      <c r="AM14" s="94">
        <f>100*AL14/'Jan.-Mai 2019'!AL14-100</f>
        <v>-100</v>
      </c>
      <c r="AN14" s="90">
        <f>'Jan.-Dez. 2022'!AN14</f>
        <v>0</v>
      </c>
      <c r="AO14" s="90">
        <f>'Jan.-Dez. 2022'!AO14</f>
        <v>0</v>
      </c>
      <c r="AP14" s="94">
        <f>100*AO14/'Jan.-Mai 2019'!AO14-100</f>
        <v>-100</v>
      </c>
      <c r="AQ14" s="90">
        <f>'Jan.-Dez. 2022'!AQ14</f>
        <v>0</v>
      </c>
      <c r="AR14" s="94">
        <f>100*AQ14/'Jan.-Mai 2019'!AQ14-100</f>
        <v>-100</v>
      </c>
      <c r="AS14" s="90">
        <f>'Jan.-Dez. 2022'!AS14</f>
        <v>0</v>
      </c>
      <c r="AT14" s="90">
        <f>'Jan.-Dez. 2022'!AT14</f>
        <v>0</v>
      </c>
      <c r="AU14" s="94">
        <f>100*AT14/'Jan.-Mai 2019'!AT14-100</f>
        <v>-100</v>
      </c>
      <c r="AV14" s="90">
        <f>'Jan.-Dez. 2022'!AV14</f>
        <v>0</v>
      </c>
      <c r="AW14" s="94">
        <f>100*AV14/'Jan.-Mai 2019'!AV14-100</f>
        <v>-100</v>
      </c>
      <c r="AX14" s="90">
        <f>'Jan.-Dez. 2022'!AX14</f>
        <v>0</v>
      </c>
      <c r="AY14" s="90">
        <f>'Jan.-Dez. 2022'!AY14</f>
        <v>0</v>
      </c>
      <c r="AZ14" s="94">
        <f>100*AY14/'Jan.-Mai 2019'!AY14-100</f>
        <v>-100</v>
      </c>
      <c r="BA14" s="90">
        <f>'Jan.-Dez. 2022'!BA14</f>
        <v>0</v>
      </c>
      <c r="BB14" s="94">
        <f>100*BA14/'Jan.-Mai 2019'!BA14-100</f>
        <v>-100</v>
      </c>
      <c r="BC14" s="90">
        <f>'Jan.-Dez. 2022'!BC14</f>
        <v>0</v>
      </c>
      <c r="BD14" s="90">
        <f>'Jan.-Dez. 2022'!BD14</f>
        <v>0</v>
      </c>
      <c r="BE14" s="94">
        <f>100*BD14/'Jan.-Mai 2019'!BD14-100</f>
        <v>-100</v>
      </c>
      <c r="BF14" s="90">
        <f>'Jan.-Dez. 2022'!BF14</f>
        <v>0</v>
      </c>
      <c r="BG14" s="94">
        <f>100*BF14/'Jan.-Mai 2019'!BF14-100</f>
        <v>-100</v>
      </c>
      <c r="BH14" s="90">
        <f>'Jan.-Dez. 2022'!BH14</f>
        <v>0</v>
      </c>
      <c r="BI14" s="90">
        <f>'Jan.-Dez. 2022'!BI14</f>
        <v>0</v>
      </c>
      <c r="BJ14" s="94">
        <f>100*BI14/'Jan.-Mai 2019'!BI14-100</f>
        <v>-100</v>
      </c>
      <c r="BK14" s="90">
        <f>'Jan.-Dez. 2022'!BK14</f>
        <v>0</v>
      </c>
      <c r="BL14" s="94">
        <f>100*BK14/'Jan.-Mai 2019'!BK14-100</f>
        <v>-100</v>
      </c>
      <c r="BM14" s="90">
        <f>'Jan.-Dez. 2022'!BM14</f>
        <v>0</v>
      </c>
    </row>
    <row r="15" spans="1:65" x14ac:dyDescent="0.25">
      <c r="A15" s="21" t="s">
        <v>31</v>
      </c>
      <c r="B15" s="7">
        <f t="shared" si="0"/>
        <v>20023</v>
      </c>
      <c r="C15" s="81">
        <f>100*B15/'Jan.-Mai 2020'!B15-100</f>
        <v>32.66414894321872</v>
      </c>
      <c r="D15" s="8">
        <f t="shared" si="1"/>
        <v>43502</v>
      </c>
      <c r="E15" s="86">
        <f>100*D15/'Jan.-Mai 2019'!D15-100</f>
        <v>-35.269697195149163</v>
      </c>
      <c r="F15" s="90">
        <f>'Jan.-Dez. 2022'!F15</f>
        <v>1529</v>
      </c>
      <c r="G15" s="94">
        <f>100*F15/'Jan.-Mai 2019'!F15-100</f>
        <v>-76.360544217687078</v>
      </c>
      <c r="H15" s="90">
        <f>'Jan.-Dez. 2022'!H15</f>
        <v>3599</v>
      </c>
      <c r="I15" s="94">
        <f>100*H15/'Jan.-Mai 2019'!H15-100</f>
        <v>-73.825454545454548</v>
      </c>
      <c r="J15" s="90">
        <f>'Jan.-Dez. 2022'!J15</f>
        <v>2.4</v>
      </c>
      <c r="K15" s="90">
        <f>'Jan.-Dez. 2022'!K15</f>
        <v>3338</v>
      </c>
      <c r="L15" s="94">
        <f>100*K15/'Jan.-Mai 2019'!K15-100</f>
        <v>-47.655637447075428</v>
      </c>
      <c r="M15" s="90">
        <f>'Jan.-Dez. 2022'!M15</f>
        <v>9901</v>
      </c>
      <c r="N15" s="94">
        <f>100*M15/'Jan.-Mai 2019'!M15-100</f>
        <v>-39.58384183548938</v>
      </c>
      <c r="O15" s="90">
        <f>'Jan.-Dez. 2022'!O15</f>
        <v>3</v>
      </c>
      <c r="P15" s="90">
        <f>'Jan.-Dez. 2022'!P15</f>
        <v>3148</v>
      </c>
      <c r="Q15" s="94">
        <f>100*P15/'Jan.-Mai 2019'!P15-100</f>
        <v>-46.453478482735157</v>
      </c>
      <c r="R15" s="90">
        <f>'Jan.-Dez. 2022'!R15</f>
        <v>6687</v>
      </c>
      <c r="S15" s="94">
        <f>100*R15/'Jan.-Mai 2019'!R15-100</f>
        <v>-36.819727891156461</v>
      </c>
      <c r="T15" s="90">
        <f>'Jan.-Dez. 2022'!T15</f>
        <v>2.1</v>
      </c>
      <c r="U15" s="90">
        <f>'Jan.-Dez. 2022'!U15</f>
        <v>6128</v>
      </c>
      <c r="V15" s="94">
        <f>100*U15/'Jan.-Mai 2019'!U15-100</f>
        <v>-17.877244706512997</v>
      </c>
      <c r="W15" s="90">
        <f>'Jan.-Dez. 2022'!W15</f>
        <v>12277</v>
      </c>
      <c r="X15" s="94">
        <f>100*W15/'Jan.-Mai 2019'!W15-100</f>
        <v>-10.262407718734011</v>
      </c>
      <c r="Y15" s="90">
        <f>'Jan.-Dez. 2022'!Y15</f>
        <v>2</v>
      </c>
      <c r="Z15" s="90">
        <f>'Jan.-Dez. 2022'!Z15</f>
        <v>5880</v>
      </c>
      <c r="AA15" s="94">
        <f>100*Z15/'Jan.-Mai 2019'!Z15-100</f>
        <v>-15.383508418477476</v>
      </c>
      <c r="AB15" s="90">
        <f>'Jan.-Dez. 2022'!AB15</f>
        <v>11038</v>
      </c>
      <c r="AC15" s="94">
        <f>100*AB15/'Jan.-Mai 2019'!AB15-100</f>
        <v>-13.779097016091242</v>
      </c>
      <c r="AD15" s="90">
        <f>'Jan.-Dez. 2022'!AD15</f>
        <v>1.9</v>
      </c>
      <c r="AE15" s="90">
        <f>'Jan.-Dez. 2022'!AE15</f>
        <v>0</v>
      </c>
      <c r="AF15" s="94">
        <f>100*AE15/'Jan.-Mai 2019'!AE15-100</f>
        <v>-100</v>
      </c>
      <c r="AG15" s="90">
        <f>'Jan.-Dez. 2022'!AG15</f>
        <v>0</v>
      </c>
      <c r="AH15" s="94">
        <f>100*AG15/'Jan.-Mai 2019'!AG15-100</f>
        <v>-100</v>
      </c>
      <c r="AI15" s="90">
        <f>'Jan.-Dez. 2022'!AI15</f>
        <v>0</v>
      </c>
      <c r="AJ15" s="90">
        <f>'Jan.-Dez. 2022'!AJ15</f>
        <v>0</v>
      </c>
      <c r="AK15" s="94">
        <f>100*AJ15/'Jan.-Mai 2019'!AJ15-100</f>
        <v>-100</v>
      </c>
      <c r="AL15" s="90">
        <f>'Jan.-Dez. 2022'!AL15</f>
        <v>0</v>
      </c>
      <c r="AM15" s="94">
        <f>100*AL15/'Jan.-Mai 2019'!AL15-100</f>
        <v>-100</v>
      </c>
      <c r="AN15" s="90">
        <f>'Jan.-Dez. 2022'!AN15</f>
        <v>0</v>
      </c>
      <c r="AO15" s="90">
        <f>'Jan.-Dez. 2022'!AO15</f>
        <v>0</v>
      </c>
      <c r="AP15" s="94">
        <f>100*AO15/'Jan.-Mai 2019'!AO15-100</f>
        <v>-100</v>
      </c>
      <c r="AQ15" s="90">
        <f>'Jan.-Dez. 2022'!AQ15</f>
        <v>0</v>
      </c>
      <c r="AR15" s="94">
        <f>100*AQ15/'Jan.-Mai 2019'!AQ15-100</f>
        <v>-100</v>
      </c>
      <c r="AS15" s="90">
        <f>'Jan.-Dez. 2022'!AS15</f>
        <v>0</v>
      </c>
      <c r="AT15" s="90">
        <f>'Jan.-Dez. 2022'!AT15</f>
        <v>0</v>
      </c>
      <c r="AU15" s="94">
        <f>100*AT15/'Jan.-Mai 2019'!AT15-100</f>
        <v>-100</v>
      </c>
      <c r="AV15" s="90">
        <f>'Jan.-Dez. 2022'!AV15</f>
        <v>0</v>
      </c>
      <c r="AW15" s="94">
        <f>100*AV15/'Jan.-Mai 2019'!AV15-100</f>
        <v>-100</v>
      </c>
      <c r="AX15" s="90">
        <f>'Jan.-Dez. 2022'!AX15</f>
        <v>0</v>
      </c>
      <c r="AY15" s="90">
        <f>'Jan.-Dez. 2022'!AY15</f>
        <v>0</v>
      </c>
      <c r="AZ15" s="94">
        <f>100*AY15/'Jan.-Mai 2019'!AY15-100</f>
        <v>-100</v>
      </c>
      <c r="BA15" s="90">
        <f>'Jan.-Dez. 2022'!BA15</f>
        <v>0</v>
      </c>
      <c r="BB15" s="94">
        <f>100*BA15/'Jan.-Mai 2019'!BA15-100</f>
        <v>-100</v>
      </c>
      <c r="BC15" s="90">
        <f>'Jan.-Dez. 2022'!BC15</f>
        <v>0</v>
      </c>
      <c r="BD15" s="90">
        <f>'Jan.-Dez. 2022'!BD15</f>
        <v>0</v>
      </c>
      <c r="BE15" s="94">
        <f>100*BD15/'Jan.-Mai 2019'!BD15-100</f>
        <v>-100</v>
      </c>
      <c r="BF15" s="90">
        <f>'Jan.-Dez. 2022'!BF15</f>
        <v>0</v>
      </c>
      <c r="BG15" s="94">
        <f>100*BF15/'Jan.-Mai 2019'!BF15-100</f>
        <v>-100</v>
      </c>
      <c r="BH15" s="90">
        <f>'Jan.-Dez. 2022'!BH15</f>
        <v>0</v>
      </c>
      <c r="BI15" s="90">
        <f>'Jan.-Dez. 2022'!BI15</f>
        <v>0</v>
      </c>
      <c r="BJ15" s="94">
        <f>100*BI15/'Jan.-Mai 2019'!BI15-100</f>
        <v>-100</v>
      </c>
      <c r="BK15" s="90">
        <f>'Jan.-Dez. 2022'!BK15</f>
        <v>0</v>
      </c>
      <c r="BL15" s="94">
        <f>100*BK15/'Jan.-Mai 2019'!BK15-100</f>
        <v>-100</v>
      </c>
      <c r="BM15" s="90">
        <f>'Jan.-Dez. 2022'!BM15</f>
        <v>0</v>
      </c>
    </row>
    <row r="16" spans="1:65" x14ac:dyDescent="0.25">
      <c r="A16" s="21" t="s">
        <v>32</v>
      </c>
      <c r="B16" s="7">
        <f t="shared" si="0"/>
        <v>2148</v>
      </c>
      <c r="C16" s="81">
        <f>100*B16/'Jan.-Mai 2020'!B16-100</f>
        <v>57.132406730065838</v>
      </c>
      <c r="D16" s="8">
        <f t="shared" si="1"/>
        <v>4603</v>
      </c>
      <c r="E16" s="86">
        <f>100*D16/'Jan.-Mai 2019'!D16-100</f>
        <v>-12.457208063902627</v>
      </c>
      <c r="F16" s="90">
        <f>'Jan.-Dez. 2022'!F16</f>
        <v>177</v>
      </c>
      <c r="G16" s="94">
        <f>100*F16/'Jan.-Mai 2019'!F16-100</f>
        <v>-78.039702233250622</v>
      </c>
      <c r="H16" s="90">
        <f>'Jan.-Dez. 2022'!H16</f>
        <v>407</v>
      </c>
      <c r="I16" s="94">
        <f>100*H16/'Jan.-Mai 2019'!H16-100</f>
        <v>-75.228241022519782</v>
      </c>
      <c r="J16" s="90">
        <f>'Jan.-Dez. 2022'!J16</f>
        <v>2.2999999999999998</v>
      </c>
      <c r="K16" s="90">
        <f>'Jan.-Dez. 2022'!K16</f>
        <v>186</v>
      </c>
      <c r="L16" s="94">
        <f>100*K16/'Jan.-Mai 2019'!K16-100</f>
        <v>-60.256410256410255</v>
      </c>
      <c r="M16" s="90">
        <f>'Jan.-Dez. 2022'!M16</f>
        <v>567</v>
      </c>
      <c r="N16" s="94">
        <f>100*M16/'Jan.-Mai 2019'!M16-100</f>
        <v>-31.932773109243698</v>
      </c>
      <c r="O16" s="90">
        <f>'Jan.-Dez. 2022'!O16</f>
        <v>3</v>
      </c>
      <c r="P16" s="90">
        <f>'Jan.-Dez. 2022'!P16</f>
        <v>286</v>
      </c>
      <c r="Q16" s="94">
        <f>100*P16/'Jan.-Mai 2019'!P16-100</f>
        <v>-45.93572778827977</v>
      </c>
      <c r="R16" s="90">
        <f>'Jan.-Dez. 2022'!R16</f>
        <v>633</v>
      </c>
      <c r="S16" s="94">
        <f>100*R16/'Jan.-Mai 2019'!R16-100</f>
        <v>-35.931174089068833</v>
      </c>
      <c r="T16" s="90">
        <f>'Jan.-Dez. 2022'!T16</f>
        <v>2.2000000000000002</v>
      </c>
      <c r="U16" s="90">
        <f>'Jan.-Dez. 2022'!U16</f>
        <v>598</v>
      </c>
      <c r="V16" s="94">
        <f>100*U16/'Jan.-Mai 2019'!U16-100</f>
        <v>6.2166962699822363</v>
      </c>
      <c r="W16" s="90">
        <f>'Jan.-Dez. 2022'!W16</f>
        <v>1199</v>
      </c>
      <c r="X16" s="94">
        <f>100*W16/'Jan.-Mai 2019'!W16-100</f>
        <v>31.613611416026345</v>
      </c>
      <c r="Y16" s="90">
        <f>'Jan.-Dez. 2022'!Y16</f>
        <v>2</v>
      </c>
      <c r="Z16" s="90">
        <f>'Jan.-Dez. 2022'!Z16</f>
        <v>901</v>
      </c>
      <c r="AA16" s="94">
        <f>100*Z16/'Jan.-Mai 2019'!Z16-100</f>
        <v>82.020202020202021</v>
      </c>
      <c r="AB16" s="90">
        <f>'Jan.-Dez. 2022'!AB16</f>
        <v>1797</v>
      </c>
      <c r="AC16" s="94">
        <f>100*AB16/'Jan.-Mai 2019'!AB16-100</f>
        <v>103.51075877689695</v>
      </c>
      <c r="AD16" s="90">
        <f>'Jan.-Dez. 2022'!AD16</f>
        <v>2</v>
      </c>
      <c r="AE16" s="90">
        <f>'Jan.-Dez. 2022'!AE16</f>
        <v>0</v>
      </c>
      <c r="AF16" s="94">
        <f>100*AE16/'Jan.-Mai 2019'!AE16-100</f>
        <v>-100</v>
      </c>
      <c r="AG16" s="90">
        <f>'Jan.-Dez. 2022'!AG16</f>
        <v>0</v>
      </c>
      <c r="AH16" s="94">
        <f>100*AG16/'Jan.-Mai 2019'!AG16-100</f>
        <v>-100</v>
      </c>
      <c r="AI16" s="90">
        <f>'Jan.-Dez. 2022'!AI16</f>
        <v>0</v>
      </c>
      <c r="AJ16" s="90">
        <f>'Jan.-Dez. 2022'!AJ16</f>
        <v>0</v>
      </c>
      <c r="AK16" s="94">
        <f>100*AJ16/'Jan.-Mai 2019'!AJ16-100</f>
        <v>-100</v>
      </c>
      <c r="AL16" s="90">
        <f>'Jan.-Dez. 2022'!AL16</f>
        <v>0</v>
      </c>
      <c r="AM16" s="94">
        <f>100*AL16/'Jan.-Mai 2019'!AL16-100</f>
        <v>-100</v>
      </c>
      <c r="AN16" s="90">
        <f>'Jan.-Dez. 2022'!AN16</f>
        <v>0</v>
      </c>
      <c r="AO16" s="90">
        <f>'Jan.-Dez. 2022'!AO16</f>
        <v>0</v>
      </c>
      <c r="AP16" s="94">
        <f>100*AO16/'Jan.-Mai 2019'!AO16-100</f>
        <v>-100</v>
      </c>
      <c r="AQ16" s="90">
        <f>'Jan.-Dez. 2022'!AQ16</f>
        <v>0</v>
      </c>
      <c r="AR16" s="94">
        <f>100*AQ16/'Jan.-Mai 2019'!AQ16-100</f>
        <v>-100</v>
      </c>
      <c r="AS16" s="90">
        <f>'Jan.-Dez. 2022'!AS16</f>
        <v>0</v>
      </c>
      <c r="AT16" s="90">
        <f>'Jan.-Dez. 2022'!AT16</f>
        <v>0</v>
      </c>
      <c r="AU16" s="94">
        <f>100*AT16/'Jan.-Mai 2019'!AT16-100</f>
        <v>-100</v>
      </c>
      <c r="AV16" s="90">
        <f>'Jan.-Dez. 2022'!AV16</f>
        <v>0</v>
      </c>
      <c r="AW16" s="94">
        <f>100*AV16/'Jan.-Mai 2019'!AV16-100</f>
        <v>-100</v>
      </c>
      <c r="AX16" s="90">
        <f>'Jan.-Dez. 2022'!AX16</f>
        <v>0</v>
      </c>
      <c r="AY16" s="90">
        <f>'Jan.-Dez. 2022'!AY16</f>
        <v>0</v>
      </c>
      <c r="AZ16" s="94">
        <f>100*AY16/'Jan.-Mai 2019'!AY16-100</f>
        <v>-100</v>
      </c>
      <c r="BA16" s="90">
        <f>'Jan.-Dez. 2022'!BA16</f>
        <v>0</v>
      </c>
      <c r="BB16" s="94">
        <f>100*BA16/'Jan.-Mai 2019'!BA16-100</f>
        <v>-100</v>
      </c>
      <c r="BC16" s="90">
        <f>'Jan.-Dez. 2022'!BC16</f>
        <v>0</v>
      </c>
      <c r="BD16" s="90">
        <f>'Jan.-Dez. 2022'!BD16</f>
        <v>0</v>
      </c>
      <c r="BE16" s="94">
        <f>100*BD16/'Jan.-Mai 2019'!BD16-100</f>
        <v>-100</v>
      </c>
      <c r="BF16" s="90">
        <f>'Jan.-Dez. 2022'!BF16</f>
        <v>0</v>
      </c>
      <c r="BG16" s="94">
        <f>100*BF16/'Jan.-Mai 2019'!BF16-100</f>
        <v>-100</v>
      </c>
      <c r="BH16" s="90">
        <f>'Jan.-Dez. 2022'!BH16</f>
        <v>0</v>
      </c>
      <c r="BI16" s="90">
        <f>'Jan.-Dez. 2022'!BI16</f>
        <v>0</v>
      </c>
      <c r="BJ16" s="94">
        <f>100*BI16/'Jan.-Mai 2019'!BI16-100</f>
        <v>-100</v>
      </c>
      <c r="BK16" s="90">
        <f>'Jan.-Dez. 2022'!BK16</f>
        <v>0</v>
      </c>
      <c r="BL16" s="94">
        <f>100*BK16/'Jan.-Mai 2019'!BK16-100</f>
        <v>-100</v>
      </c>
      <c r="BM16" s="90">
        <f>'Jan.-Dez. 2022'!BM16</f>
        <v>0</v>
      </c>
    </row>
    <row r="17" spans="1:65" x14ac:dyDescent="0.25">
      <c r="A17" s="21" t="s">
        <v>33</v>
      </c>
      <c r="B17" s="7">
        <f t="shared" si="0"/>
        <v>5308</v>
      </c>
      <c r="C17" s="81">
        <f>100*B17/'Jan.-Mai 2020'!B17-100</f>
        <v>-2.5876307579372337</v>
      </c>
      <c r="D17" s="8">
        <f t="shared" si="1"/>
        <v>10476</v>
      </c>
      <c r="E17" s="86">
        <f>100*D17/'Jan.-Mai 2019'!D17-100</f>
        <v>-54.185253214379429</v>
      </c>
      <c r="F17" s="90">
        <f>'Jan.-Dez. 2022'!F17</f>
        <v>306</v>
      </c>
      <c r="G17" s="94">
        <f>100*F17/'Jan.-Mai 2019'!F17-100</f>
        <v>-88.24433346139071</v>
      </c>
      <c r="H17" s="90">
        <f>'Jan.-Dez. 2022'!H17</f>
        <v>577</v>
      </c>
      <c r="I17" s="94">
        <f>100*H17/'Jan.-Mai 2019'!H17-100</f>
        <v>-87.535104774249305</v>
      </c>
      <c r="J17" s="90">
        <f>'Jan.-Dez. 2022'!J17</f>
        <v>1.9</v>
      </c>
      <c r="K17" s="90">
        <f>'Jan.-Dez. 2022'!K17</f>
        <v>380</v>
      </c>
      <c r="L17" s="94">
        <f>100*K17/'Jan.-Mai 2019'!K17-100</f>
        <v>-78.794642857142861</v>
      </c>
      <c r="M17" s="90">
        <f>'Jan.-Dez. 2022'!M17</f>
        <v>950</v>
      </c>
      <c r="N17" s="94">
        <f>100*M17/'Jan.-Mai 2019'!M17-100</f>
        <v>-68.903436988543376</v>
      </c>
      <c r="O17" s="90">
        <f>'Jan.-Dez. 2022'!O17</f>
        <v>2.5</v>
      </c>
      <c r="P17" s="90">
        <f>'Jan.-Dez. 2022'!P17</f>
        <v>995</v>
      </c>
      <c r="Q17" s="94">
        <f>100*P17/'Jan.-Mai 2019'!P17-100</f>
        <v>-63.857609880130767</v>
      </c>
      <c r="R17" s="90">
        <f>'Jan.-Dez. 2022'!R17</f>
        <v>2040</v>
      </c>
      <c r="S17" s="94">
        <f>100*R17/'Jan.-Mai 2019'!R17-100</f>
        <v>-60.986804360298336</v>
      </c>
      <c r="T17" s="90">
        <f>'Jan.-Dez. 2022'!T17</f>
        <v>2.1</v>
      </c>
      <c r="U17" s="90">
        <f>'Jan.-Dez. 2022'!U17</f>
        <v>1527</v>
      </c>
      <c r="V17" s="94">
        <f>100*U17/'Jan.-Mai 2019'!U17-100</f>
        <v>-43.50721420643729</v>
      </c>
      <c r="W17" s="90">
        <f>'Jan.-Dez. 2022'!W17</f>
        <v>2906</v>
      </c>
      <c r="X17" s="94">
        <f>100*W17/'Jan.-Mai 2019'!W17-100</f>
        <v>-41.482078131292788</v>
      </c>
      <c r="Y17" s="90">
        <f>'Jan.-Dez. 2022'!Y17</f>
        <v>1.9</v>
      </c>
      <c r="Z17" s="90">
        <f>'Jan.-Dez. 2022'!Z17</f>
        <v>2100</v>
      </c>
      <c r="AA17" s="94">
        <f>100*Z17/'Jan.-Mai 2019'!Z17-100</f>
        <v>-22.394678492239464</v>
      </c>
      <c r="AB17" s="90">
        <f>'Jan.-Dez. 2022'!AB17</f>
        <v>4003</v>
      </c>
      <c r="AC17" s="94">
        <f>100*AB17/'Jan.-Mai 2019'!AB17-100</f>
        <v>-19.731301383597355</v>
      </c>
      <c r="AD17" s="90">
        <f>'Jan.-Dez. 2022'!AD17</f>
        <v>1.9</v>
      </c>
      <c r="AE17" s="90">
        <f>'Jan.-Dez. 2022'!AE17</f>
        <v>0</v>
      </c>
      <c r="AF17" s="94">
        <f>100*AE17/'Jan.-Mai 2019'!AE17-100</f>
        <v>-100</v>
      </c>
      <c r="AG17" s="90">
        <f>'Jan.-Dez. 2022'!AG17</f>
        <v>0</v>
      </c>
      <c r="AH17" s="94">
        <f>100*AG17/'Jan.-Mai 2019'!AG17-100</f>
        <v>-100</v>
      </c>
      <c r="AI17" s="90">
        <f>'Jan.-Dez. 2022'!AI17</f>
        <v>0</v>
      </c>
      <c r="AJ17" s="90">
        <f>'Jan.-Dez. 2022'!AJ17</f>
        <v>0</v>
      </c>
      <c r="AK17" s="94">
        <f>100*AJ17/'Jan.-Mai 2019'!AJ17-100</f>
        <v>-100</v>
      </c>
      <c r="AL17" s="90">
        <f>'Jan.-Dez. 2022'!AL17</f>
        <v>0</v>
      </c>
      <c r="AM17" s="94">
        <f>100*AL17/'Jan.-Mai 2019'!AL17-100</f>
        <v>-100</v>
      </c>
      <c r="AN17" s="90">
        <f>'Jan.-Dez. 2022'!AN17</f>
        <v>0</v>
      </c>
      <c r="AO17" s="90">
        <f>'Jan.-Dez. 2022'!AO17</f>
        <v>0</v>
      </c>
      <c r="AP17" s="94">
        <f>100*AO17/'Jan.-Mai 2019'!AO17-100</f>
        <v>-100</v>
      </c>
      <c r="AQ17" s="90">
        <f>'Jan.-Dez. 2022'!AQ17</f>
        <v>0</v>
      </c>
      <c r="AR17" s="94">
        <f>100*AQ17/'Jan.-Mai 2019'!AQ17-100</f>
        <v>-100</v>
      </c>
      <c r="AS17" s="90">
        <f>'Jan.-Dez. 2022'!AS17</f>
        <v>0</v>
      </c>
      <c r="AT17" s="90">
        <f>'Jan.-Dez. 2022'!AT17</f>
        <v>0</v>
      </c>
      <c r="AU17" s="94">
        <f>100*AT17/'Jan.-Mai 2019'!AT17-100</f>
        <v>-100</v>
      </c>
      <c r="AV17" s="90">
        <f>'Jan.-Dez. 2022'!AV17</f>
        <v>0</v>
      </c>
      <c r="AW17" s="94">
        <f>100*AV17/'Jan.-Mai 2019'!AV17-100</f>
        <v>-100</v>
      </c>
      <c r="AX17" s="90">
        <f>'Jan.-Dez. 2022'!AX17</f>
        <v>0</v>
      </c>
      <c r="AY17" s="90">
        <f>'Jan.-Dez. 2022'!AY17</f>
        <v>0</v>
      </c>
      <c r="AZ17" s="94">
        <f>100*AY17/'Jan.-Mai 2019'!AY17-100</f>
        <v>-100</v>
      </c>
      <c r="BA17" s="90">
        <f>'Jan.-Dez. 2022'!BA17</f>
        <v>0</v>
      </c>
      <c r="BB17" s="94">
        <f>100*BA17/'Jan.-Mai 2019'!BA17-100</f>
        <v>-100</v>
      </c>
      <c r="BC17" s="90">
        <f>'Jan.-Dez. 2022'!BC17</f>
        <v>0</v>
      </c>
      <c r="BD17" s="90">
        <f>'Jan.-Dez. 2022'!BD17</f>
        <v>0</v>
      </c>
      <c r="BE17" s="94">
        <f>100*BD17/'Jan.-Mai 2019'!BD17-100</f>
        <v>-100</v>
      </c>
      <c r="BF17" s="90">
        <f>'Jan.-Dez. 2022'!BF17</f>
        <v>0</v>
      </c>
      <c r="BG17" s="94">
        <f>100*BF17/'Jan.-Mai 2019'!BF17-100</f>
        <v>-100</v>
      </c>
      <c r="BH17" s="90">
        <f>'Jan.-Dez. 2022'!BH17</f>
        <v>0</v>
      </c>
      <c r="BI17" s="90">
        <f>'Jan.-Dez. 2022'!BI17</f>
        <v>0</v>
      </c>
      <c r="BJ17" s="94">
        <f>100*BI17/'Jan.-Mai 2019'!BI17-100</f>
        <v>-100</v>
      </c>
      <c r="BK17" s="90">
        <f>'Jan.-Dez. 2022'!BK17</f>
        <v>0</v>
      </c>
      <c r="BL17" s="94">
        <f>100*BK17/'Jan.-Mai 2019'!BK17-100</f>
        <v>-100</v>
      </c>
      <c r="BM17" s="90">
        <f>'Jan.-Dez. 2022'!BM17</f>
        <v>0</v>
      </c>
    </row>
    <row r="18" spans="1:65" x14ac:dyDescent="0.25">
      <c r="A18" s="21" t="s">
        <v>34</v>
      </c>
      <c r="B18" s="7">
        <f t="shared" si="0"/>
        <v>54828</v>
      </c>
      <c r="C18" s="81">
        <f>100*B18/'Jan.-Mai 2020'!B18-100</f>
        <v>21.821050058879734</v>
      </c>
      <c r="D18" s="8">
        <f t="shared" si="1"/>
        <v>96858</v>
      </c>
      <c r="E18" s="86">
        <f>100*D18/'Jan.-Mai 2019'!D18-100</f>
        <v>-40.837069523681542</v>
      </c>
      <c r="F18" s="90">
        <f>'Jan.-Dez. 2022'!F18</f>
        <v>4990</v>
      </c>
      <c r="G18" s="94">
        <f>100*F18/'Jan.-Mai 2019'!F18-100</f>
        <v>-72.262367982212339</v>
      </c>
      <c r="H18" s="90">
        <f>'Jan.-Dez. 2022'!H18</f>
        <v>8480</v>
      </c>
      <c r="I18" s="94">
        <f>100*H18/'Jan.-Mai 2019'!H18-100</f>
        <v>-72.815284990703333</v>
      </c>
      <c r="J18" s="90">
        <f>'Jan.-Dez. 2022'!J18</f>
        <v>1.7</v>
      </c>
      <c r="K18" s="90">
        <f>'Jan.-Dez. 2022'!K18</f>
        <v>7061</v>
      </c>
      <c r="L18" s="94">
        <f>100*K18/'Jan.-Mai 2019'!K18-100</f>
        <v>-54.017973430580881</v>
      </c>
      <c r="M18" s="90">
        <f>'Jan.-Dez. 2022'!M18</f>
        <v>12522</v>
      </c>
      <c r="N18" s="94">
        <f>100*M18/'Jan.-Mai 2019'!M18-100</f>
        <v>-51.249708012146698</v>
      </c>
      <c r="O18" s="90">
        <f>'Jan.-Dez. 2022'!O18</f>
        <v>1.8</v>
      </c>
      <c r="P18" s="90">
        <f>'Jan.-Dez. 2022'!P18</f>
        <v>10067</v>
      </c>
      <c r="Q18" s="94">
        <f>100*P18/'Jan.-Mai 2019'!P18-100</f>
        <v>-55.461664380834399</v>
      </c>
      <c r="R18" s="90">
        <f>'Jan.-Dez. 2022'!R18</f>
        <v>17085</v>
      </c>
      <c r="S18" s="94">
        <f>100*R18/'Jan.-Mai 2019'!R18-100</f>
        <v>-57.793972332015812</v>
      </c>
      <c r="T18" s="90">
        <f>'Jan.-Dez. 2022'!T18</f>
        <v>1.7</v>
      </c>
      <c r="U18" s="90">
        <f>'Jan.-Dez. 2022'!U18</f>
        <v>12924</v>
      </c>
      <c r="V18" s="94">
        <f>100*U18/'Jan.-Mai 2019'!U18-100</f>
        <v>-34.235701200895576</v>
      </c>
      <c r="W18" s="90">
        <f>'Jan.-Dez. 2022'!W18</f>
        <v>23063</v>
      </c>
      <c r="X18" s="94">
        <f>100*W18/'Jan.-Mai 2019'!W18-100</f>
        <v>-31.889194058060895</v>
      </c>
      <c r="Y18" s="90">
        <f>'Jan.-Dez. 2022'!Y18</f>
        <v>1.8</v>
      </c>
      <c r="Z18" s="90">
        <f>'Jan.-Dez. 2022'!Z18</f>
        <v>19786</v>
      </c>
      <c r="AA18" s="94">
        <f>100*Z18/'Jan.-Mai 2019'!Z18-100</f>
        <v>3.0896681081644317</v>
      </c>
      <c r="AB18" s="90">
        <f>'Jan.-Dez. 2022'!AB18</f>
        <v>35708</v>
      </c>
      <c r="AC18" s="94">
        <f>100*AB18/'Jan.-Mai 2019'!AB18-100</f>
        <v>9.8944388022035525</v>
      </c>
      <c r="AD18" s="90">
        <f>'Jan.-Dez. 2022'!AD18</f>
        <v>1.8</v>
      </c>
      <c r="AE18" s="90">
        <f>'Jan.-Dez. 2022'!AE18</f>
        <v>0</v>
      </c>
      <c r="AF18" s="94">
        <f>100*AE18/'Jan.-Mai 2019'!AE18-100</f>
        <v>-100</v>
      </c>
      <c r="AG18" s="90">
        <f>'Jan.-Dez. 2022'!AG18</f>
        <v>0</v>
      </c>
      <c r="AH18" s="94">
        <f>100*AG18/'Jan.-Mai 2019'!AG18-100</f>
        <v>-100</v>
      </c>
      <c r="AI18" s="90">
        <f>'Jan.-Dez. 2022'!AI18</f>
        <v>0</v>
      </c>
      <c r="AJ18" s="90">
        <f>'Jan.-Dez. 2022'!AJ18</f>
        <v>0</v>
      </c>
      <c r="AK18" s="94">
        <f>100*AJ18/'Jan.-Mai 2019'!AJ18-100</f>
        <v>-100</v>
      </c>
      <c r="AL18" s="90">
        <f>'Jan.-Dez. 2022'!AL18</f>
        <v>0</v>
      </c>
      <c r="AM18" s="94">
        <f>100*AL18/'Jan.-Mai 2019'!AL18-100</f>
        <v>-100</v>
      </c>
      <c r="AN18" s="90">
        <f>'Jan.-Dez. 2022'!AN18</f>
        <v>0</v>
      </c>
      <c r="AO18" s="90">
        <f>'Jan.-Dez. 2022'!AO18</f>
        <v>0</v>
      </c>
      <c r="AP18" s="94">
        <f>100*AO18/'Jan.-Mai 2019'!AO18-100</f>
        <v>-100</v>
      </c>
      <c r="AQ18" s="90">
        <f>'Jan.-Dez. 2022'!AQ18</f>
        <v>0</v>
      </c>
      <c r="AR18" s="94">
        <f>100*AQ18/'Jan.-Mai 2019'!AQ18-100</f>
        <v>-100</v>
      </c>
      <c r="AS18" s="90">
        <f>'Jan.-Dez. 2022'!AS18</f>
        <v>0</v>
      </c>
      <c r="AT18" s="90">
        <f>'Jan.-Dez. 2022'!AT18</f>
        <v>0</v>
      </c>
      <c r="AU18" s="94">
        <f>100*AT18/'Jan.-Mai 2019'!AT18-100</f>
        <v>-100</v>
      </c>
      <c r="AV18" s="90">
        <f>'Jan.-Dez. 2022'!AV18</f>
        <v>0</v>
      </c>
      <c r="AW18" s="94">
        <f>100*AV18/'Jan.-Mai 2019'!AV18-100</f>
        <v>-100</v>
      </c>
      <c r="AX18" s="90">
        <f>'Jan.-Dez. 2022'!AX18</f>
        <v>0</v>
      </c>
      <c r="AY18" s="90">
        <f>'Jan.-Dez. 2022'!AY18</f>
        <v>0</v>
      </c>
      <c r="AZ18" s="94">
        <f>100*AY18/'Jan.-Mai 2019'!AY18-100</f>
        <v>-100</v>
      </c>
      <c r="BA18" s="90">
        <f>'Jan.-Dez. 2022'!BA18</f>
        <v>0</v>
      </c>
      <c r="BB18" s="94">
        <f>100*BA18/'Jan.-Mai 2019'!BA18-100</f>
        <v>-100</v>
      </c>
      <c r="BC18" s="90">
        <f>'Jan.-Dez. 2022'!BC18</f>
        <v>0</v>
      </c>
      <c r="BD18" s="90">
        <f>'Jan.-Dez. 2022'!BD18</f>
        <v>0</v>
      </c>
      <c r="BE18" s="94">
        <f>100*BD18/'Jan.-Mai 2019'!BD18-100</f>
        <v>-100</v>
      </c>
      <c r="BF18" s="90">
        <f>'Jan.-Dez. 2022'!BF18</f>
        <v>0</v>
      </c>
      <c r="BG18" s="94">
        <f>100*BF18/'Jan.-Mai 2019'!BF18-100</f>
        <v>-100</v>
      </c>
      <c r="BH18" s="90">
        <f>'Jan.-Dez. 2022'!BH18</f>
        <v>0</v>
      </c>
      <c r="BI18" s="90">
        <f>'Jan.-Dez. 2022'!BI18</f>
        <v>0</v>
      </c>
      <c r="BJ18" s="94">
        <f>100*BI18/'Jan.-Mai 2019'!BI18-100</f>
        <v>-100</v>
      </c>
      <c r="BK18" s="90">
        <f>'Jan.-Dez. 2022'!BK18</f>
        <v>0</v>
      </c>
      <c r="BL18" s="94">
        <f>100*BK18/'Jan.-Mai 2019'!BK18-100</f>
        <v>-100</v>
      </c>
      <c r="BM18" s="90">
        <f>'Jan.-Dez. 2022'!BM18</f>
        <v>0</v>
      </c>
    </row>
    <row r="19" spans="1:65" x14ac:dyDescent="0.25">
      <c r="A19" s="21" t="s">
        <v>35</v>
      </c>
      <c r="B19" s="7">
        <f t="shared" si="0"/>
        <v>6524</v>
      </c>
      <c r="C19" s="81">
        <f>100*B19/'Jan.-Mai 2020'!B19-100</f>
        <v>19.509067594797585</v>
      </c>
      <c r="D19" s="8">
        <f t="shared" si="1"/>
        <v>17726</v>
      </c>
      <c r="E19" s="86">
        <f>100*D19/'Jan.-Mai 2019'!D19-100</f>
        <v>-33.826109680068697</v>
      </c>
      <c r="F19" s="90">
        <f>'Jan.-Dez. 2022'!F19</f>
        <v>701</v>
      </c>
      <c r="G19" s="94">
        <f>100*F19/'Jan.-Mai 2019'!F19-100</f>
        <v>-78.107432854465955</v>
      </c>
      <c r="H19" s="90">
        <f>'Jan.-Dez. 2022'!H19</f>
        <v>1977</v>
      </c>
      <c r="I19" s="94">
        <f>100*H19/'Jan.-Mai 2019'!H19-100</f>
        <v>-74.430936368339374</v>
      </c>
      <c r="J19" s="90">
        <f>'Jan.-Dez. 2022'!J19</f>
        <v>2.8</v>
      </c>
      <c r="K19" s="90">
        <f>'Jan.-Dez. 2022'!K19</f>
        <v>853</v>
      </c>
      <c r="L19" s="94">
        <f>100*K19/'Jan.-Mai 2019'!K19-100</f>
        <v>-51.943661971830984</v>
      </c>
      <c r="M19" s="90">
        <f>'Jan.-Dez. 2022'!M19</f>
        <v>2292</v>
      </c>
      <c r="N19" s="94">
        <f>100*M19/'Jan.-Mai 2019'!M19-100</f>
        <v>-32.44916003536693</v>
      </c>
      <c r="O19" s="90">
        <f>'Jan.-Dez. 2022'!O19</f>
        <v>2.7</v>
      </c>
      <c r="P19" s="90">
        <f>'Jan.-Dez. 2022'!P19</f>
        <v>1491</v>
      </c>
      <c r="Q19" s="94">
        <f>100*P19/'Jan.-Mai 2019'!P19-100</f>
        <v>-43.069873997709053</v>
      </c>
      <c r="R19" s="90">
        <f>'Jan.-Dez. 2022'!R19</f>
        <v>4162</v>
      </c>
      <c r="S19" s="94">
        <f>100*R19/'Jan.-Mai 2019'!R19-100</f>
        <v>-32.048979591836741</v>
      </c>
      <c r="T19" s="90">
        <f>'Jan.-Dez. 2022'!T19</f>
        <v>2.8</v>
      </c>
      <c r="U19" s="90">
        <f>'Jan.-Dez. 2022'!U19</f>
        <v>1249</v>
      </c>
      <c r="V19" s="94">
        <f>100*U19/'Jan.-Mai 2019'!U19-100</f>
        <v>-39.545014520813169</v>
      </c>
      <c r="W19" s="90">
        <f>'Jan.-Dez. 2022'!W19</f>
        <v>3933</v>
      </c>
      <c r="X19" s="94">
        <f>100*W19/'Jan.-Mai 2019'!W19-100</f>
        <v>-15.017286084701809</v>
      </c>
      <c r="Y19" s="90">
        <f>'Jan.-Dez. 2022'!Y19</f>
        <v>3.1</v>
      </c>
      <c r="Z19" s="90">
        <f>'Jan.-Dez. 2022'!Z19</f>
        <v>2230</v>
      </c>
      <c r="AA19" s="94">
        <f>100*Z19/'Jan.-Mai 2019'!Z19-100</f>
        <v>-0.35746201966041724</v>
      </c>
      <c r="AB19" s="90">
        <f>'Jan.-Dez. 2022'!AB19</f>
        <v>5362</v>
      </c>
      <c r="AC19" s="94">
        <f>100*AB19/'Jan.-Mai 2019'!AB19-100</f>
        <v>9.2279486657160277</v>
      </c>
      <c r="AD19" s="90">
        <f>'Jan.-Dez. 2022'!AD19</f>
        <v>2.4</v>
      </c>
      <c r="AE19" s="90">
        <f>'Jan.-Dez. 2022'!AE19</f>
        <v>0</v>
      </c>
      <c r="AF19" s="94">
        <f>100*AE19/'Jan.-Mai 2019'!AE19-100</f>
        <v>-100</v>
      </c>
      <c r="AG19" s="90">
        <f>'Jan.-Dez. 2022'!AG19</f>
        <v>0</v>
      </c>
      <c r="AH19" s="94">
        <f>100*AG19/'Jan.-Mai 2019'!AG19-100</f>
        <v>-100</v>
      </c>
      <c r="AI19" s="90">
        <f>'Jan.-Dez. 2022'!AI19</f>
        <v>0</v>
      </c>
      <c r="AJ19" s="90">
        <f>'Jan.-Dez. 2022'!AJ19</f>
        <v>0</v>
      </c>
      <c r="AK19" s="94">
        <f>100*AJ19/'Jan.-Mai 2019'!AJ19-100</f>
        <v>-100</v>
      </c>
      <c r="AL19" s="90">
        <f>'Jan.-Dez. 2022'!AL19</f>
        <v>0</v>
      </c>
      <c r="AM19" s="94">
        <f>100*AL19/'Jan.-Mai 2019'!AL19-100</f>
        <v>-100</v>
      </c>
      <c r="AN19" s="90">
        <f>'Jan.-Dez. 2022'!AN19</f>
        <v>0</v>
      </c>
      <c r="AO19" s="90">
        <f>'Jan.-Dez. 2022'!AO19</f>
        <v>0</v>
      </c>
      <c r="AP19" s="94">
        <f>100*AO19/'Jan.-Mai 2019'!AO19-100</f>
        <v>-100</v>
      </c>
      <c r="AQ19" s="90">
        <f>'Jan.-Dez. 2022'!AQ19</f>
        <v>0</v>
      </c>
      <c r="AR19" s="94">
        <f>100*AQ19/'Jan.-Mai 2019'!AQ19-100</f>
        <v>-100</v>
      </c>
      <c r="AS19" s="90">
        <f>'Jan.-Dez. 2022'!AS19</f>
        <v>0</v>
      </c>
      <c r="AT19" s="90">
        <f>'Jan.-Dez. 2022'!AT19</f>
        <v>0</v>
      </c>
      <c r="AU19" s="94">
        <f>100*AT19/'Jan.-Mai 2019'!AT19-100</f>
        <v>-100</v>
      </c>
      <c r="AV19" s="90">
        <f>'Jan.-Dez. 2022'!AV19</f>
        <v>0</v>
      </c>
      <c r="AW19" s="94">
        <f>100*AV19/'Jan.-Mai 2019'!AV19-100</f>
        <v>-100</v>
      </c>
      <c r="AX19" s="90">
        <f>'Jan.-Dez. 2022'!AX19</f>
        <v>0</v>
      </c>
      <c r="AY19" s="90">
        <f>'Jan.-Dez. 2022'!AY19</f>
        <v>0</v>
      </c>
      <c r="AZ19" s="94">
        <f>100*AY19/'Jan.-Mai 2019'!AY19-100</f>
        <v>-100</v>
      </c>
      <c r="BA19" s="90">
        <f>'Jan.-Dez. 2022'!BA19</f>
        <v>0</v>
      </c>
      <c r="BB19" s="94">
        <f>100*BA19/'Jan.-Mai 2019'!BA19-100</f>
        <v>-100</v>
      </c>
      <c r="BC19" s="90">
        <f>'Jan.-Dez. 2022'!BC19</f>
        <v>0</v>
      </c>
      <c r="BD19" s="90">
        <f>'Jan.-Dez. 2022'!BD19</f>
        <v>0</v>
      </c>
      <c r="BE19" s="94">
        <f>100*BD19/'Jan.-Mai 2019'!BD19-100</f>
        <v>-100</v>
      </c>
      <c r="BF19" s="90">
        <f>'Jan.-Dez. 2022'!BF19</f>
        <v>0</v>
      </c>
      <c r="BG19" s="94">
        <f>100*BF19/'Jan.-Mai 2019'!BF19-100</f>
        <v>-100</v>
      </c>
      <c r="BH19" s="90">
        <f>'Jan.-Dez. 2022'!BH19</f>
        <v>0</v>
      </c>
      <c r="BI19" s="90">
        <f>'Jan.-Dez. 2022'!BI19</f>
        <v>0</v>
      </c>
      <c r="BJ19" s="94">
        <f>100*BI19/'Jan.-Mai 2019'!BI19-100</f>
        <v>-100</v>
      </c>
      <c r="BK19" s="90">
        <f>'Jan.-Dez. 2022'!BK19</f>
        <v>0</v>
      </c>
      <c r="BL19" s="94">
        <f>100*BK19/'Jan.-Mai 2019'!BK19-100</f>
        <v>-100</v>
      </c>
      <c r="BM19" s="90">
        <f>'Jan.-Dez. 2022'!BM19</f>
        <v>0</v>
      </c>
    </row>
    <row r="20" spans="1:65" x14ac:dyDescent="0.25">
      <c r="A20" s="21" t="s">
        <v>36</v>
      </c>
      <c r="B20" s="7">
        <f t="shared" si="0"/>
        <v>64959</v>
      </c>
      <c r="C20" s="81">
        <f>100*B20/'Jan.-Mai 2020'!B20-100</f>
        <v>-2.6627307600095946</v>
      </c>
      <c r="D20" s="8">
        <f t="shared" si="1"/>
        <v>119900</v>
      </c>
      <c r="E20" s="86">
        <f>100*D20/'Jan.-Mai 2019'!D20-100</f>
        <v>-56.064009498089021</v>
      </c>
      <c r="F20" s="90">
        <f>'Jan.-Dez. 2022'!F20</f>
        <v>4873</v>
      </c>
      <c r="G20" s="94">
        <f>100*F20/'Jan.-Mai 2019'!F20-100</f>
        <v>-82.648483122062387</v>
      </c>
      <c r="H20" s="90">
        <f>'Jan.-Dez. 2022'!H20</f>
        <v>8507</v>
      </c>
      <c r="I20" s="94">
        <f>100*H20/'Jan.-Mai 2019'!H20-100</f>
        <v>-82.855703345425241</v>
      </c>
      <c r="J20" s="90">
        <f>'Jan.-Dez. 2022'!J20</f>
        <v>1.7</v>
      </c>
      <c r="K20" s="90">
        <f>'Jan.-Dez. 2022'!K20</f>
        <v>8366</v>
      </c>
      <c r="L20" s="94">
        <f>100*K20/'Jan.-Mai 2019'!K20-100</f>
        <v>-72.496548096521792</v>
      </c>
      <c r="M20" s="90">
        <f>'Jan.-Dez. 2022'!M20</f>
        <v>16320</v>
      </c>
      <c r="N20" s="94">
        <f>100*M20/'Jan.-Mai 2019'!M20-100</f>
        <v>-70.515437842134745</v>
      </c>
      <c r="O20" s="90">
        <f>'Jan.-Dez. 2022'!O20</f>
        <v>2</v>
      </c>
      <c r="P20" s="90">
        <f>'Jan.-Dez. 2022'!P20</f>
        <v>12583</v>
      </c>
      <c r="Q20" s="94">
        <f>100*P20/'Jan.-Mai 2019'!P20-100</f>
        <v>-60.445743744498934</v>
      </c>
      <c r="R20" s="90">
        <f>'Jan.-Dez. 2022'!R20</f>
        <v>22726</v>
      </c>
      <c r="S20" s="94">
        <f>100*R20/'Jan.-Mai 2019'!R20-100</f>
        <v>-59.265101272629501</v>
      </c>
      <c r="T20" s="90">
        <f>'Jan.-Dez. 2022'!T20</f>
        <v>1.8</v>
      </c>
      <c r="U20" s="90">
        <f>'Jan.-Dez. 2022'!U20</f>
        <v>16423</v>
      </c>
      <c r="V20" s="94">
        <f>100*U20/'Jan.-Mai 2019'!U20-100</f>
        <v>-44.164145105905554</v>
      </c>
      <c r="W20" s="90">
        <f>'Jan.-Dez. 2022'!W20</f>
        <v>30942</v>
      </c>
      <c r="X20" s="94">
        <f>100*W20/'Jan.-Mai 2019'!W20-100</f>
        <v>-42.029039812646367</v>
      </c>
      <c r="Y20" s="90">
        <f>'Jan.-Dez. 2022'!Y20</f>
        <v>1.9</v>
      </c>
      <c r="Z20" s="90">
        <f>'Jan.-Dez. 2022'!Z20</f>
        <v>22714</v>
      </c>
      <c r="AA20" s="94">
        <f>100*Z20/'Jan.-Mai 2019'!Z20-100</f>
        <v>-31.646102919049056</v>
      </c>
      <c r="AB20" s="90">
        <f>'Jan.-Dez. 2022'!AB20</f>
        <v>41405</v>
      </c>
      <c r="AC20" s="94">
        <f>100*AB20/'Jan.-Mai 2019'!AB20-100</f>
        <v>-29.536597403039437</v>
      </c>
      <c r="AD20" s="90">
        <f>'Jan.-Dez. 2022'!AD20</f>
        <v>1.8</v>
      </c>
      <c r="AE20" s="90">
        <f>'Jan.-Dez. 2022'!AE20</f>
        <v>0</v>
      </c>
      <c r="AF20" s="94">
        <f>100*AE20/'Jan.-Mai 2019'!AE20-100</f>
        <v>-100</v>
      </c>
      <c r="AG20" s="90">
        <f>'Jan.-Dez. 2022'!AG20</f>
        <v>0</v>
      </c>
      <c r="AH20" s="94">
        <f>100*AG20/'Jan.-Mai 2019'!AG20-100</f>
        <v>-100</v>
      </c>
      <c r="AI20" s="90">
        <f>'Jan.-Dez. 2022'!AI20</f>
        <v>0</v>
      </c>
      <c r="AJ20" s="90">
        <f>'Jan.-Dez. 2022'!AJ20</f>
        <v>0</v>
      </c>
      <c r="AK20" s="94">
        <f>100*AJ20/'Jan.-Mai 2019'!AJ20-100</f>
        <v>-100</v>
      </c>
      <c r="AL20" s="90">
        <f>'Jan.-Dez. 2022'!AL20</f>
        <v>0</v>
      </c>
      <c r="AM20" s="94">
        <f>100*AL20/'Jan.-Mai 2019'!AL20-100</f>
        <v>-100</v>
      </c>
      <c r="AN20" s="90">
        <f>'Jan.-Dez. 2022'!AN20</f>
        <v>0</v>
      </c>
      <c r="AO20" s="90">
        <f>'Jan.-Dez. 2022'!AO20</f>
        <v>0</v>
      </c>
      <c r="AP20" s="94">
        <f>100*AO20/'Jan.-Mai 2019'!AO20-100</f>
        <v>-100</v>
      </c>
      <c r="AQ20" s="90">
        <f>'Jan.-Dez. 2022'!AQ20</f>
        <v>0</v>
      </c>
      <c r="AR20" s="94">
        <f>100*AQ20/'Jan.-Mai 2019'!AQ20-100</f>
        <v>-100</v>
      </c>
      <c r="AS20" s="90">
        <f>'Jan.-Dez. 2022'!AS20</f>
        <v>0</v>
      </c>
      <c r="AT20" s="90">
        <f>'Jan.-Dez. 2022'!AT20</f>
        <v>0</v>
      </c>
      <c r="AU20" s="94">
        <f>100*AT20/'Jan.-Mai 2019'!AT20-100</f>
        <v>-100</v>
      </c>
      <c r="AV20" s="90">
        <f>'Jan.-Dez. 2022'!AV20</f>
        <v>0</v>
      </c>
      <c r="AW20" s="94">
        <f>100*AV20/'Jan.-Mai 2019'!AV20-100</f>
        <v>-100</v>
      </c>
      <c r="AX20" s="90">
        <f>'Jan.-Dez. 2022'!AX20</f>
        <v>0</v>
      </c>
      <c r="AY20" s="90">
        <f>'Jan.-Dez. 2022'!AY20</f>
        <v>0</v>
      </c>
      <c r="AZ20" s="94">
        <f>100*AY20/'Jan.-Mai 2019'!AY20-100</f>
        <v>-100</v>
      </c>
      <c r="BA20" s="90">
        <f>'Jan.-Dez. 2022'!BA20</f>
        <v>0</v>
      </c>
      <c r="BB20" s="94">
        <f>100*BA20/'Jan.-Mai 2019'!BA20-100</f>
        <v>-100</v>
      </c>
      <c r="BC20" s="90">
        <f>'Jan.-Dez. 2022'!BC20</f>
        <v>0</v>
      </c>
      <c r="BD20" s="90">
        <f>'Jan.-Dez. 2022'!BD20</f>
        <v>0</v>
      </c>
      <c r="BE20" s="94">
        <f>100*BD20/'Jan.-Mai 2019'!BD20-100</f>
        <v>-100</v>
      </c>
      <c r="BF20" s="90">
        <f>'Jan.-Dez. 2022'!BF20</f>
        <v>0</v>
      </c>
      <c r="BG20" s="94">
        <f>100*BF20/'Jan.-Mai 2019'!BF20-100</f>
        <v>-100</v>
      </c>
      <c r="BH20" s="90">
        <f>'Jan.-Dez. 2022'!BH20</f>
        <v>0</v>
      </c>
      <c r="BI20" s="90">
        <f>'Jan.-Dez. 2022'!BI20</f>
        <v>0</v>
      </c>
      <c r="BJ20" s="94">
        <f>100*BI20/'Jan.-Mai 2019'!BI20-100</f>
        <v>-100</v>
      </c>
      <c r="BK20" s="90">
        <f>'Jan.-Dez. 2022'!BK20</f>
        <v>0</v>
      </c>
      <c r="BL20" s="94">
        <f>100*BK20/'Jan.-Mai 2019'!BK20-100</f>
        <v>-100</v>
      </c>
      <c r="BM20" s="90">
        <f>'Jan.-Dez. 2022'!BM20</f>
        <v>0</v>
      </c>
    </row>
    <row r="21" spans="1:65" x14ac:dyDescent="0.25">
      <c r="A21" s="21" t="s">
        <v>37</v>
      </c>
      <c r="B21" s="7">
        <f t="shared" si="0"/>
        <v>7703</v>
      </c>
      <c r="C21" s="81">
        <f>100*B21/'Jan.-Mai 2020'!B21-100</f>
        <v>41.443261109070875</v>
      </c>
      <c r="D21" s="8">
        <f t="shared" si="1"/>
        <v>14872</v>
      </c>
      <c r="E21" s="86">
        <f>100*D21/'Jan.-Mai 2019'!D21-100</f>
        <v>-27.520834348652471</v>
      </c>
      <c r="F21" s="90">
        <f>'Jan.-Dez. 2022'!F21</f>
        <v>775</v>
      </c>
      <c r="G21" s="94">
        <f>100*F21/'Jan.-Mai 2019'!F21-100</f>
        <v>-68.106995884773667</v>
      </c>
      <c r="H21" s="90">
        <f>'Jan.-Dez. 2022'!H21</f>
        <v>1427</v>
      </c>
      <c r="I21" s="94">
        <f>100*H21/'Jan.-Mai 2019'!H21-100</f>
        <v>-68.964767290126133</v>
      </c>
      <c r="J21" s="90">
        <f>'Jan.-Dez. 2022'!J21</f>
        <v>1.8</v>
      </c>
      <c r="K21" s="90">
        <f>'Jan.-Dez. 2022'!K21</f>
        <v>1285</v>
      </c>
      <c r="L21" s="94">
        <f>100*K21/'Jan.-Mai 2019'!K21-100</f>
        <v>-34.738445911630265</v>
      </c>
      <c r="M21" s="90">
        <f>'Jan.-Dez. 2022'!M21</f>
        <v>2489</v>
      </c>
      <c r="N21" s="94">
        <f>100*M21/'Jan.-Mai 2019'!M21-100</f>
        <v>-33.342260310658816</v>
      </c>
      <c r="O21" s="90">
        <f>'Jan.-Dez. 2022'!O21</f>
        <v>1.9</v>
      </c>
      <c r="P21" s="90">
        <f>'Jan.-Dez. 2022'!P21</f>
        <v>1657</v>
      </c>
      <c r="Q21" s="94">
        <f>100*P21/'Jan.-Mai 2019'!P21-100</f>
        <v>-29.248505550811274</v>
      </c>
      <c r="R21" s="90">
        <f>'Jan.-Dez. 2022'!R21</f>
        <v>3220</v>
      </c>
      <c r="S21" s="94">
        <f>100*R21/'Jan.-Mai 2019'!R21-100</f>
        <v>-22.948073701842546</v>
      </c>
      <c r="T21" s="90">
        <f>'Jan.-Dez. 2022'!T21</f>
        <v>1.9</v>
      </c>
      <c r="U21" s="90">
        <f>'Jan.-Dez. 2022'!U21</f>
        <v>1736</v>
      </c>
      <c r="V21" s="94">
        <f>100*U21/'Jan.-Mai 2019'!U21-100</f>
        <v>-18.074563473336482</v>
      </c>
      <c r="W21" s="90">
        <f>'Jan.-Dez. 2022'!W21</f>
        <v>3528</v>
      </c>
      <c r="X21" s="94">
        <f>100*W21/'Jan.-Mai 2019'!W21-100</f>
        <v>-7.7405857740585731</v>
      </c>
      <c r="Y21" s="90">
        <f>'Jan.-Dez. 2022'!Y21</f>
        <v>2</v>
      </c>
      <c r="Z21" s="90">
        <f>'Jan.-Dez. 2022'!Z21</f>
        <v>2250</v>
      </c>
      <c r="AA21" s="94">
        <f>100*Z21/'Jan.-Mai 2019'!Z21-100</f>
        <v>-3.5989717223650359</v>
      </c>
      <c r="AB21" s="90">
        <f>'Jan.-Dez. 2022'!AB21</f>
        <v>4208</v>
      </c>
      <c r="AC21" s="94">
        <f>100*AB21/'Jan.-Mai 2019'!AB21-100</f>
        <v>0.57361376673040354</v>
      </c>
      <c r="AD21" s="90">
        <f>'Jan.-Dez. 2022'!AD21</f>
        <v>1.9</v>
      </c>
      <c r="AE21" s="90">
        <f>'Jan.-Dez. 2022'!AE21</f>
        <v>0</v>
      </c>
      <c r="AF21" s="94">
        <f>100*AE21/'Jan.-Mai 2019'!AE21-100</f>
        <v>-100</v>
      </c>
      <c r="AG21" s="90">
        <f>'Jan.-Dez. 2022'!AG21</f>
        <v>0</v>
      </c>
      <c r="AH21" s="94">
        <f>100*AG21/'Jan.-Mai 2019'!AG21-100</f>
        <v>-100</v>
      </c>
      <c r="AI21" s="90">
        <f>'Jan.-Dez. 2022'!AI21</f>
        <v>0</v>
      </c>
      <c r="AJ21" s="90">
        <f>'Jan.-Dez. 2022'!AJ21</f>
        <v>0</v>
      </c>
      <c r="AK21" s="94">
        <f>100*AJ21/'Jan.-Mai 2019'!AJ21-100</f>
        <v>-100</v>
      </c>
      <c r="AL21" s="90">
        <f>'Jan.-Dez. 2022'!AL21</f>
        <v>0</v>
      </c>
      <c r="AM21" s="94">
        <f>100*AL21/'Jan.-Mai 2019'!AL21-100</f>
        <v>-100</v>
      </c>
      <c r="AN21" s="90">
        <f>'Jan.-Dez. 2022'!AN21</f>
        <v>0</v>
      </c>
      <c r="AO21" s="90">
        <f>'Jan.-Dez. 2022'!AO21</f>
        <v>0</v>
      </c>
      <c r="AP21" s="94">
        <f>100*AO21/'Jan.-Mai 2019'!AO21-100</f>
        <v>-100</v>
      </c>
      <c r="AQ21" s="90">
        <f>'Jan.-Dez. 2022'!AQ21</f>
        <v>0</v>
      </c>
      <c r="AR21" s="94">
        <f>100*AQ21/'Jan.-Mai 2019'!AQ21-100</f>
        <v>-100</v>
      </c>
      <c r="AS21" s="90">
        <f>'Jan.-Dez. 2022'!AS21</f>
        <v>0</v>
      </c>
      <c r="AT21" s="90">
        <f>'Jan.-Dez. 2022'!AT21</f>
        <v>0</v>
      </c>
      <c r="AU21" s="94">
        <f>100*AT21/'Jan.-Mai 2019'!AT21-100</f>
        <v>-100</v>
      </c>
      <c r="AV21" s="90">
        <f>'Jan.-Dez. 2022'!AV21</f>
        <v>0</v>
      </c>
      <c r="AW21" s="94">
        <f>100*AV21/'Jan.-Mai 2019'!AV21-100</f>
        <v>-100</v>
      </c>
      <c r="AX21" s="90">
        <f>'Jan.-Dez. 2022'!AX21</f>
        <v>0</v>
      </c>
      <c r="AY21" s="90">
        <f>'Jan.-Dez. 2022'!AY21</f>
        <v>0</v>
      </c>
      <c r="AZ21" s="94">
        <f>100*AY21/'Jan.-Mai 2019'!AY21-100</f>
        <v>-100</v>
      </c>
      <c r="BA21" s="90">
        <f>'Jan.-Dez. 2022'!BA21</f>
        <v>0</v>
      </c>
      <c r="BB21" s="94">
        <f>100*BA21/'Jan.-Mai 2019'!BA21-100</f>
        <v>-100</v>
      </c>
      <c r="BC21" s="90">
        <f>'Jan.-Dez. 2022'!BC21</f>
        <v>0</v>
      </c>
      <c r="BD21" s="90">
        <f>'Jan.-Dez. 2022'!BD21</f>
        <v>0</v>
      </c>
      <c r="BE21" s="94">
        <f>100*BD21/'Jan.-Mai 2019'!BD21-100</f>
        <v>-100</v>
      </c>
      <c r="BF21" s="90">
        <f>'Jan.-Dez. 2022'!BF21</f>
        <v>0</v>
      </c>
      <c r="BG21" s="94">
        <f>100*BF21/'Jan.-Mai 2019'!BF21-100</f>
        <v>-100</v>
      </c>
      <c r="BH21" s="90">
        <f>'Jan.-Dez. 2022'!BH21</f>
        <v>0</v>
      </c>
      <c r="BI21" s="90">
        <f>'Jan.-Dez. 2022'!BI21</f>
        <v>0</v>
      </c>
      <c r="BJ21" s="94">
        <f>100*BI21/'Jan.-Mai 2019'!BI21-100</f>
        <v>-100</v>
      </c>
      <c r="BK21" s="90">
        <f>'Jan.-Dez. 2022'!BK21</f>
        <v>0</v>
      </c>
      <c r="BL21" s="94">
        <f>100*BK21/'Jan.-Mai 2019'!BK21-100</f>
        <v>-100</v>
      </c>
      <c r="BM21" s="90">
        <f>'Jan.-Dez. 2022'!BM21</f>
        <v>0</v>
      </c>
    </row>
    <row r="22" spans="1:65" x14ac:dyDescent="0.25">
      <c r="A22" s="21" t="s">
        <v>38</v>
      </c>
      <c r="B22" s="7">
        <f t="shared" si="0"/>
        <v>1180</v>
      </c>
      <c r="C22" s="81">
        <f>100*B22/'Jan.-Mai 2020'!B22-100</f>
        <v>70.274170274170274</v>
      </c>
      <c r="D22" s="8">
        <f t="shared" si="1"/>
        <v>1975</v>
      </c>
      <c r="E22" s="86">
        <f>100*D22/'Jan.-Mai 2019'!D22-100</f>
        <v>-36.719000320410125</v>
      </c>
      <c r="F22" s="90">
        <f>'Jan.-Dez. 2022'!F22</f>
        <v>64</v>
      </c>
      <c r="G22" s="94">
        <f>100*F22/'Jan.-Mai 2019'!F22-100</f>
        <v>-85.150812064965194</v>
      </c>
      <c r="H22" s="90">
        <f>'Jan.-Dez. 2022'!H22</f>
        <v>116</v>
      </c>
      <c r="I22" s="94">
        <f>100*H22/'Jan.-Mai 2019'!H22-100</f>
        <v>-88.078108941418293</v>
      </c>
      <c r="J22" s="90">
        <f>'Jan.-Dez. 2022'!J22</f>
        <v>1.8</v>
      </c>
      <c r="K22" s="90">
        <f>'Jan.-Dez. 2022'!K22</f>
        <v>90</v>
      </c>
      <c r="L22" s="94">
        <f>100*K22/'Jan.-Mai 2019'!K22-100</f>
        <v>-41.935483870967744</v>
      </c>
      <c r="M22" s="90">
        <f>'Jan.-Dez. 2022'!M22</f>
        <v>155</v>
      </c>
      <c r="N22" s="94">
        <f>100*M22/'Jan.-Mai 2019'!M22-100</f>
        <v>-53.172205438066463</v>
      </c>
      <c r="O22" s="90">
        <f>'Jan.-Dez. 2022'!O22</f>
        <v>1.7</v>
      </c>
      <c r="P22" s="90">
        <f>'Jan.-Dez. 2022'!P22</f>
        <v>117</v>
      </c>
      <c r="Q22" s="94">
        <f>100*P22/'Jan.-Mai 2019'!P22-100</f>
        <v>-53.2</v>
      </c>
      <c r="R22" s="90">
        <f>'Jan.-Dez. 2022'!R22</f>
        <v>242</v>
      </c>
      <c r="S22" s="94">
        <f>100*R22/'Jan.-Mai 2019'!R22-100</f>
        <v>-58.419243986254294</v>
      </c>
      <c r="T22" s="90">
        <f>'Jan.-Dez. 2022'!T22</f>
        <v>2.1</v>
      </c>
      <c r="U22" s="90">
        <f>'Jan.-Dez. 2022'!U22</f>
        <v>509</v>
      </c>
      <c r="V22" s="94">
        <f>100*U22/'Jan.-Mai 2019'!U22-100</f>
        <v>144.71153846153845</v>
      </c>
      <c r="W22" s="90">
        <f>'Jan.-Dez. 2022'!W22</f>
        <v>727</v>
      </c>
      <c r="X22" s="94">
        <f>100*W22/'Jan.-Mai 2019'!W22-100</f>
        <v>74.34052757793765</v>
      </c>
      <c r="Y22" s="90">
        <f>'Jan.-Dez. 2022'!Y22</f>
        <v>1.4</v>
      </c>
      <c r="Z22" s="90">
        <f>'Jan.-Dez. 2022'!Z22</f>
        <v>400</v>
      </c>
      <c r="AA22" s="94">
        <f>100*Z22/'Jan.-Mai 2019'!Z22-100</f>
        <v>-8.2568807339449535</v>
      </c>
      <c r="AB22" s="90">
        <f>'Jan.-Dez. 2022'!AB22</f>
        <v>735</v>
      </c>
      <c r="AC22" s="94">
        <f>100*AB22/'Jan.-Mai 2019'!AB22-100</f>
        <v>-10.146699266503674</v>
      </c>
      <c r="AD22" s="90">
        <f>'Jan.-Dez. 2022'!AD22</f>
        <v>1.8</v>
      </c>
      <c r="AE22" s="90">
        <f>'Jan.-Dez. 2022'!AE22</f>
        <v>0</v>
      </c>
      <c r="AF22" s="94">
        <f>100*AE22/'Jan.-Mai 2019'!AE22-100</f>
        <v>-100</v>
      </c>
      <c r="AG22" s="90">
        <f>'Jan.-Dez. 2022'!AG22</f>
        <v>0</v>
      </c>
      <c r="AH22" s="94">
        <f>100*AG22/'Jan.-Mai 2019'!AG22-100</f>
        <v>-100</v>
      </c>
      <c r="AI22" s="90">
        <f>'Jan.-Dez. 2022'!AI22</f>
        <v>0</v>
      </c>
      <c r="AJ22" s="90">
        <f>'Jan.-Dez. 2022'!AJ22</f>
        <v>0</v>
      </c>
      <c r="AK22" s="94">
        <f>100*AJ22/'Jan.-Mai 2019'!AJ22-100</f>
        <v>-100</v>
      </c>
      <c r="AL22" s="90">
        <f>'Jan.-Dez. 2022'!AL22</f>
        <v>0</v>
      </c>
      <c r="AM22" s="94">
        <f>100*AL22/'Jan.-Mai 2019'!AL22-100</f>
        <v>-100</v>
      </c>
      <c r="AN22" s="90">
        <f>'Jan.-Dez. 2022'!AN22</f>
        <v>0</v>
      </c>
      <c r="AO22" s="90">
        <f>'Jan.-Dez. 2022'!AO22</f>
        <v>0</v>
      </c>
      <c r="AP22" s="94">
        <f>100*AO22/'Jan.-Mai 2019'!AO22-100</f>
        <v>-100</v>
      </c>
      <c r="AQ22" s="90">
        <f>'Jan.-Dez. 2022'!AQ22</f>
        <v>0</v>
      </c>
      <c r="AR22" s="94">
        <f>100*AQ22/'Jan.-Mai 2019'!AQ22-100</f>
        <v>-100</v>
      </c>
      <c r="AS22" s="90">
        <f>'Jan.-Dez. 2022'!AS22</f>
        <v>0</v>
      </c>
      <c r="AT22" s="90">
        <f>'Jan.-Dez. 2022'!AT22</f>
        <v>0</v>
      </c>
      <c r="AU22" s="94">
        <f>100*AT22/'Jan.-Mai 2019'!AT22-100</f>
        <v>-100</v>
      </c>
      <c r="AV22" s="90">
        <f>'Jan.-Dez. 2022'!AV22</f>
        <v>0</v>
      </c>
      <c r="AW22" s="94">
        <f>100*AV22/'Jan.-Mai 2019'!AV22-100</f>
        <v>-100</v>
      </c>
      <c r="AX22" s="90">
        <f>'Jan.-Dez. 2022'!AX22</f>
        <v>0</v>
      </c>
      <c r="AY22" s="90">
        <f>'Jan.-Dez. 2022'!AY22</f>
        <v>0</v>
      </c>
      <c r="AZ22" s="94">
        <f>100*AY22/'Jan.-Mai 2019'!AY22-100</f>
        <v>-100</v>
      </c>
      <c r="BA22" s="90">
        <f>'Jan.-Dez. 2022'!BA22</f>
        <v>0</v>
      </c>
      <c r="BB22" s="94">
        <f>100*BA22/'Jan.-Mai 2019'!BA22-100</f>
        <v>-100</v>
      </c>
      <c r="BC22" s="90">
        <f>'Jan.-Dez. 2022'!BC22</f>
        <v>0</v>
      </c>
      <c r="BD22" s="90">
        <f>'Jan.-Dez. 2022'!BD22</f>
        <v>0</v>
      </c>
      <c r="BE22" s="94">
        <f>100*BD22/'Jan.-Mai 2019'!BD22-100</f>
        <v>-100</v>
      </c>
      <c r="BF22" s="90">
        <f>'Jan.-Dez. 2022'!BF22</f>
        <v>0</v>
      </c>
      <c r="BG22" s="94">
        <f>100*BF22/'Jan.-Mai 2019'!BF22-100</f>
        <v>-100</v>
      </c>
      <c r="BH22" s="90">
        <f>'Jan.-Dez. 2022'!BH22</f>
        <v>0</v>
      </c>
      <c r="BI22" s="90">
        <f>'Jan.-Dez. 2022'!BI22</f>
        <v>0</v>
      </c>
      <c r="BJ22" s="94">
        <f>100*BI22/'Jan.-Mai 2019'!BI22-100</f>
        <v>-100</v>
      </c>
      <c r="BK22" s="90">
        <f>'Jan.-Dez. 2022'!BK22</f>
        <v>0</v>
      </c>
      <c r="BL22" s="94">
        <f>100*BK22/'Jan.-Mai 2019'!BK22-100</f>
        <v>-100</v>
      </c>
      <c r="BM22" s="90">
        <f>'Jan.-Dez. 2022'!BM22</f>
        <v>0</v>
      </c>
    </row>
    <row r="23" spans="1:65" x14ac:dyDescent="0.25">
      <c r="A23" s="21" t="s">
        <v>39</v>
      </c>
      <c r="B23" s="7">
        <f t="shared" si="0"/>
        <v>37112</v>
      </c>
      <c r="C23" s="81">
        <f>100*B23/'Jan.-Mai 2020'!B23-100</f>
        <v>4.2208430452975421</v>
      </c>
      <c r="D23" s="8">
        <f t="shared" si="1"/>
        <v>83124</v>
      </c>
      <c r="E23" s="86">
        <f>100*D23/'Jan.-Mai 2019'!D23-100</f>
        <v>-46.814936145164182</v>
      </c>
      <c r="F23" s="90">
        <f>'Jan.-Dez. 2022'!F23</f>
        <v>3858</v>
      </c>
      <c r="G23" s="94">
        <f>100*F23/'Jan.-Mai 2019'!F23-100</f>
        <v>-80.708070807080702</v>
      </c>
      <c r="H23" s="90">
        <f>'Jan.-Dez. 2022'!H23</f>
        <v>9733</v>
      </c>
      <c r="I23" s="94">
        <f>100*H23/'Jan.-Mai 2019'!H23-100</f>
        <v>-77.69808899683791</v>
      </c>
      <c r="J23" s="90">
        <f>'Jan.-Dez. 2022'!J23</f>
        <v>2.5</v>
      </c>
      <c r="K23" s="90">
        <f>'Jan.-Dez. 2022'!K23</f>
        <v>4560</v>
      </c>
      <c r="L23" s="94">
        <f>100*K23/'Jan.-Mai 2019'!K23-100</f>
        <v>-58.601906491148434</v>
      </c>
      <c r="M23" s="90">
        <f>'Jan.-Dez. 2022'!M23</f>
        <v>10577</v>
      </c>
      <c r="N23" s="94">
        <f>100*M23/'Jan.-Mai 2019'!M23-100</f>
        <v>-45.485001546232347</v>
      </c>
      <c r="O23" s="90">
        <f>'Jan.-Dez. 2022'!O23</f>
        <v>2.2999999999999998</v>
      </c>
      <c r="P23" s="90">
        <f>'Jan.-Dez. 2022'!P23</f>
        <v>7035</v>
      </c>
      <c r="Q23" s="94">
        <f>100*P23/'Jan.-Mai 2019'!P23-100</f>
        <v>-63.397502601456814</v>
      </c>
      <c r="R23" s="90">
        <f>'Jan.-Dez. 2022'!R23</f>
        <v>15330</v>
      </c>
      <c r="S23" s="94">
        <f>100*R23/'Jan.-Mai 2019'!R23-100</f>
        <v>-62.190159082500927</v>
      </c>
      <c r="T23" s="90">
        <f>'Jan.-Dez. 2022'!T23</f>
        <v>2.2000000000000002</v>
      </c>
      <c r="U23" s="90">
        <f>'Jan.-Dez. 2022'!U23</f>
        <v>8464</v>
      </c>
      <c r="V23" s="94">
        <f>100*U23/'Jan.-Mai 2019'!U23-100</f>
        <v>-28.95156551666247</v>
      </c>
      <c r="W23" s="90">
        <f>'Jan.-Dez. 2022'!W23</f>
        <v>18698</v>
      </c>
      <c r="X23" s="94">
        <f>100*W23/'Jan.-Mai 2019'!W23-100</f>
        <v>-16.103558128056719</v>
      </c>
      <c r="Y23" s="90">
        <f>'Jan.-Dez. 2022'!Y23</f>
        <v>2.2000000000000002</v>
      </c>
      <c r="Z23" s="90">
        <f>'Jan.-Dez. 2022'!Z23</f>
        <v>13195</v>
      </c>
      <c r="AA23" s="94">
        <f>100*Z23/'Jan.-Mai 2019'!Z23-100</f>
        <v>-14.262508122157243</v>
      </c>
      <c r="AB23" s="90">
        <f>'Jan.-Dez. 2022'!AB23</f>
        <v>28786</v>
      </c>
      <c r="AC23" s="94">
        <f>100*AB23/'Jan.-Mai 2019'!AB23-100</f>
        <v>-5.3590215675960025</v>
      </c>
      <c r="AD23" s="90">
        <f>'Jan.-Dez. 2022'!AD23</f>
        <v>2.2000000000000002</v>
      </c>
      <c r="AE23" s="90">
        <f>'Jan.-Dez. 2022'!AE23</f>
        <v>0</v>
      </c>
      <c r="AF23" s="94">
        <f>100*AE23/'Jan.-Mai 2019'!AE23-100</f>
        <v>-100</v>
      </c>
      <c r="AG23" s="90">
        <f>'Jan.-Dez. 2022'!AG23</f>
        <v>0</v>
      </c>
      <c r="AH23" s="94">
        <f>100*AG23/'Jan.-Mai 2019'!AG23-100</f>
        <v>-100</v>
      </c>
      <c r="AI23" s="90">
        <f>'Jan.-Dez. 2022'!AI23</f>
        <v>0</v>
      </c>
      <c r="AJ23" s="90">
        <f>'Jan.-Dez. 2022'!AJ23</f>
        <v>0</v>
      </c>
      <c r="AK23" s="94">
        <f>100*AJ23/'Jan.-Mai 2019'!AJ23-100</f>
        <v>-100</v>
      </c>
      <c r="AL23" s="90">
        <f>'Jan.-Dez. 2022'!AL23</f>
        <v>0</v>
      </c>
      <c r="AM23" s="94">
        <f>100*AL23/'Jan.-Mai 2019'!AL23-100</f>
        <v>-100</v>
      </c>
      <c r="AN23" s="90">
        <f>'Jan.-Dez. 2022'!AN23</f>
        <v>0</v>
      </c>
      <c r="AO23" s="90">
        <f>'Jan.-Dez. 2022'!AO23</f>
        <v>0</v>
      </c>
      <c r="AP23" s="94">
        <f>100*AO23/'Jan.-Mai 2019'!AO23-100</f>
        <v>-100</v>
      </c>
      <c r="AQ23" s="90">
        <f>'Jan.-Dez. 2022'!AQ23</f>
        <v>0</v>
      </c>
      <c r="AR23" s="94">
        <f>100*AQ23/'Jan.-Mai 2019'!AQ23-100</f>
        <v>-100</v>
      </c>
      <c r="AS23" s="90">
        <f>'Jan.-Dez. 2022'!AS23</f>
        <v>0</v>
      </c>
      <c r="AT23" s="90">
        <f>'Jan.-Dez. 2022'!AT23</f>
        <v>0</v>
      </c>
      <c r="AU23" s="94">
        <f>100*AT23/'Jan.-Mai 2019'!AT23-100</f>
        <v>-100</v>
      </c>
      <c r="AV23" s="90">
        <f>'Jan.-Dez. 2022'!AV23</f>
        <v>0</v>
      </c>
      <c r="AW23" s="94">
        <f>100*AV23/'Jan.-Mai 2019'!AV23-100</f>
        <v>-100</v>
      </c>
      <c r="AX23" s="90">
        <f>'Jan.-Dez. 2022'!AX23</f>
        <v>0</v>
      </c>
      <c r="AY23" s="90">
        <f>'Jan.-Dez. 2022'!AY23</f>
        <v>0</v>
      </c>
      <c r="AZ23" s="94">
        <f>100*AY23/'Jan.-Mai 2019'!AY23-100</f>
        <v>-100</v>
      </c>
      <c r="BA23" s="90">
        <f>'Jan.-Dez. 2022'!BA23</f>
        <v>0</v>
      </c>
      <c r="BB23" s="94">
        <f>100*BA23/'Jan.-Mai 2019'!BA23-100</f>
        <v>-100</v>
      </c>
      <c r="BC23" s="90">
        <f>'Jan.-Dez. 2022'!BC23</f>
        <v>0</v>
      </c>
      <c r="BD23" s="90">
        <f>'Jan.-Dez. 2022'!BD23</f>
        <v>0</v>
      </c>
      <c r="BE23" s="94">
        <f>100*BD23/'Jan.-Mai 2019'!BD23-100</f>
        <v>-100</v>
      </c>
      <c r="BF23" s="90">
        <f>'Jan.-Dez. 2022'!BF23</f>
        <v>0</v>
      </c>
      <c r="BG23" s="94">
        <f>100*BF23/'Jan.-Mai 2019'!BF23-100</f>
        <v>-100</v>
      </c>
      <c r="BH23" s="90">
        <f>'Jan.-Dez. 2022'!BH23</f>
        <v>0</v>
      </c>
      <c r="BI23" s="90">
        <f>'Jan.-Dez. 2022'!BI23</f>
        <v>0</v>
      </c>
      <c r="BJ23" s="94">
        <f>100*BI23/'Jan.-Mai 2019'!BI23-100</f>
        <v>-100</v>
      </c>
      <c r="BK23" s="90">
        <f>'Jan.-Dez. 2022'!BK23</f>
        <v>0</v>
      </c>
      <c r="BL23" s="94">
        <f>100*BK23/'Jan.-Mai 2019'!BK23-100</f>
        <v>-100</v>
      </c>
      <c r="BM23" s="90">
        <f>'Jan.-Dez. 2022'!BM23</f>
        <v>0</v>
      </c>
    </row>
    <row r="24" spans="1:65" x14ac:dyDescent="0.25">
      <c r="A24" s="21" t="s">
        <v>40</v>
      </c>
      <c r="B24" s="7">
        <f t="shared" si="0"/>
        <v>3832</v>
      </c>
      <c r="C24" s="81">
        <f>100*B24/'Jan.-Mai 2020'!B24-100</f>
        <v>21.227459664663087</v>
      </c>
      <c r="D24" s="8">
        <f t="shared" si="1"/>
        <v>16597</v>
      </c>
      <c r="E24" s="86">
        <f>100*D24/'Jan.-Mai 2019'!D24-100</f>
        <v>-13.277249451353327</v>
      </c>
      <c r="F24" s="90">
        <f>'Jan.-Dez. 2022'!F24</f>
        <v>554</v>
      </c>
      <c r="G24" s="94">
        <f>100*F24/'Jan.-Mai 2019'!F24-100</f>
        <v>-69.459757442116867</v>
      </c>
      <c r="H24" s="90">
        <f>'Jan.-Dez. 2022'!H24</f>
        <v>2641</v>
      </c>
      <c r="I24" s="94">
        <f>100*H24/'Jan.-Mai 2019'!H24-100</f>
        <v>-51.371754741299945</v>
      </c>
      <c r="J24" s="90">
        <f>'Jan.-Dez. 2022'!J24</f>
        <v>4.8</v>
      </c>
      <c r="K24" s="90">
        <f>'Jan.-Dez. 2022'!K24</f>
        <v>650</v>
      </c>
      <c r="L24" s="94">
        <f>100*K24/'Jan.-Mai 2019'!K24-100</f>
        <v>-44.727891156462583</v>
      </c>
      <c r="M24" s="90">
        <f>'Jan.-Dez. 2022'!M24</f>
        <v>3693</v>
      </c>
      <c r="N24" s="94">
        <f>100*M24/'Jan.-Mai 2019'!M24-100</f>
        <v>8.5537918871252145</v>
      </c>
      <c r="O24" s="90">
        <f>'Jan.-Dez. 2022'!O24</f>
        <v>5.7</v>
      </c>
      <c r="P24" s="90">
        <f>'Jan.-Dez. 2022'!P24</f>
        <v>711</v>
      </c>
      <c r="Q24" s="94">
        <f>100*P24/'Jan.-Mai 2019'!P24-100</f>
        <v>-43.165467625899282</v>
      </c>
      <c r="R24" s="90">
        <f>'Jan.-Dez. 2022'!R24</f>
        <v>2880</v>
      </c>
      <c r="S24" s="94">
        <f>100*R24/'Jan.-Mai 2019'!R24-100</f>
        <v>-25.887802367472986</v>
      </c>
      <c r="T24" s="90">
        <f>'Jan.-Dez. 2022'!T24</f>
        <v>4.0999999999999996</v>
      </c>
      <c r="U24" s="90">
        <f>'Jan.-Dez. 2022'!U24</f>
        <v>943</v>
      </c>
      <c r="V24" s="94">
        <f>100*U24/'Jan.-Mai 2019'!U24-100</f>
        <v>-1.9750519750519686</v>
      </c>
      <c r="W24" s="90">
        <f>'Jan.-Dez. 2022'!W24</f>
        <v>3611</v>
      </c>
      <c r="X24" s="94">
        <f>100*W24/'Jan.-Mai 2019'!W24-100</f>
        <v>14.48953709575143</v>
      </c>
      <c r="Y24" s="90">
        <f>'Jan.-Dez. 2022'!Y24</f>
        <v>3.8</v>
      </c>
      <c r="Z24" s="90">
        <f>'Jan.-Dez. 2022'!Z24</f>
        <v>974</v>
      </c>
      <c r="AA24" s="94">
        <f>100*Z24/'Jan.-Mai 2019'!Z24-100</f>
        <v>-12.957998212689901</v>
      </c>
      <c r="AB24" s="90">
        <f>'Jan.-Dez. 2022'!AB24</f>
        <v>3772</v>
      </c>
      <c r="AC24" s="94">
        <f>100*AB24/'Jan.-Mai 2019'!AB24-100</f>
        <v>15.528330781010723</v>
      </c>
      <c r="AD24" s="90">
        <f>'Jan.-Dez. 2022'!AD24</f>
        <v>3.9</v>
      </c>
      <c r="AE24" s="90">
        <f>'Jan.-Dez. 2022'!AE24</f>
        <v>0</v>
      </c>
      <c r="AF24" s="94">
        <f>100*AE24/'Jan.-Mai 2019'!AE24-100</f>
        <v>-100</v>
      </c>
      <c r="AG24" s="90">
        <f>'Jan.-Dez. 2022'!AG24</f>
        <v>0</v>
      </c>
      <c r="AH24" s="94">
        <f>100*AG24/'Jan.-Mai 2019'!AG24-100</f>
        <v>-100</v>
      </c>
      <c r="AI24" s="90">
        <f>'Jan.-Dez. 2022'!AI24</f>
        <v>0</v>
      </c>
      <c r="AJ24" s="90">
        <f>'Jan.-Dez. 2022'!AJ24</f>
        <v>0</v>
      </c>
      <c r="AK24" s="94">
        <f>100*AJ24/'Jan.-Mai 2019'!AJ24-100</f>
        <v>-100</v>
      </c>
      <c r="AL24" s="90">
        <f>'Jan.-Dez. 2022'!AL24</f>
        <v>0</v>
      </c>
      <c r="AM24" s="94">
        <f>100*AL24/'Jan.-Mai 2019'!AL24-100</f>
        <v>-100</v>
      </c>
      <c r="AN24" s="90">
        <f>'Jan.-Dez. 2022'!AN24</f>
        <v>0</v>
      </c>
      <c r="AO24" s="90">
        <f>'Jan.-Dez. 2022'!AO24</f>
        <v>0</v>
      </c>
      <c r="AP24" s="94">
        <f>100*AO24/'Jan.-Mai 2019'!AO24-100</f>
        <v>-100</v>
      </c>
      <c r="AQ24" s="90">
        <f>'Jan.-Dez. 2022'!AQ24</f>
        <v>0</v>
      </c>
      <c r="AR24" s="94">
        <f>100*AQ24/'Jan.-Mai 2019'!AQ24-100</f>
        <v>-100</v>
      </c>
      <c r="AS24" s="90">
        <f>'Jan.-Dez. 2022'!AS24</f>
        <v>0</v>
      </c>
      <c r="AT24" s="90">
        <f>'Jan.-Dez. 2022'!AT24</f>
        <v>0</v>
      </c>
      <c r="AU24" s="94">
        <f>100*AT24/'Jan.-Mai 2019'!AT24-100</f>
        <v>-100</v>
      </c>
      <c r="AV24" s="90">
        <f>'Jan.-Dez. 2022'!AV24</f>
        <v>0</v>
      </c>
      <c r="AW24" s="94">
        <f>100*AV24/'Jan.-Mai 2019'!AV24-100</f>
        <v>-100</v>
      </c>
      <c r="AX24" s="90">
        <f>'Jan.-Dez. 2022'!AX24</f>
        <v>0</v>
      </c>
      <c r="AY24" s="90">
        <f>'Jan.-Dez. 2022'!AY24</f>
        <v>0</v>
      </c>
      <c r="AZ24" s="94">
        <f>100*AY24/'Jan.-Mai 2019'!AY24-100</f>
        <v>-100</v>
      </c>
      <c r="BA24" s="90">
        <f>'Jan.-Dez. 2022'!BA24</f>
        <v>0</v>
      </c>
      <c r="BB24" s="94">
        <f>100*BA24/'Jan.-Mai 2019'!BA24-100</f>
        <v>-100</v>
      </c>
      <c r="BC24" s="90">
        <f>'Jan.-Dez. 2022'!BC24</f>
        <v>0</v>
      </c>
      <c r="BD24" s="90">
        <f>'Jan.-Dez. 2022'!BD24</f>
        <v>0</v>
      </c>
      <c r="BE24" s="94">
        <f>100*BD24/'Jan.-Mai 2019'!BD24-100</f>
        <v>-100</v>
      </c>
      <c r="BF24" s="90">
        <f>'Jan.-Dez. 2022'!BF24</f>
        <v>0</v>
      </c>
      <c r="BG24" s="94">
        <f>100*BF24/'Jan.-Mai 2019'!BF24-100</f>
        <v>-100</v>
      </c>
      <c r="BH24" s="90">
        <f>'Jan.-Dez. 2022'!BH24</f>
        <v>0</v>
      </c>
      <c r="BI24" s="90">
        <f>'Jan.-Dez. 2022'!BI24</f>
        <v>0</v>
      </c>
      <c r="BJ24" s="94">
        <f>100*BI24/'Jan.-Mai 2019'!BI24-100</f>
        <v>-100</v>
      </c>
      <c r="BK24" s="90">
        <f>'Jan.-Dez. 2022'!BK24</f>
        <v>0</v>
      </c>
      <c r="BL24" s="94">
        <f>100*BK24/'Jan.-Mai 2019'!BK24-100</f>
        <v>-100</v>
      </c>
      <c r="BM24" s="90">
        <f>'Jan.-Dez. 2022'!BM24</f>
        <v>0</v>
      </c>
    </row>
    <row r="25" spans="1:65" x14ac:dyDescent="0.25">
      <c r="A25" s="21" t="s">
        <v>41</v>
      </c>
      <c r="B25" s="7">
        <f t="shared" si="0"/>
        <v>2318</v>
      </c>
      <c r="C25" s="81">
        <f>100*B25/'Jan.-Mai 2020'!B25-100</f>
        <v>47.643312101910823</v>
      </c>
      <c r="D25" s="8">
        <f t="shared" si="1"/>
        <v>5653</v>
      </c>
      <c r="E25" s="86">
        <f>100*D25/'Jan.-Mai 2019'!D25-100</f>
        <v>-20.132805877366494</v>
      </c>
      <c r="F25" s="90">
        <f>'Jan.-Dez. 2022'!F25</f>
        <v>347</v>
      </c>
      <c r="G25" s="94">
        <f>100*F25/'Jan.-Mai 2019'!F25-100</f>
        <v>-58.293269230769234</v>
      </c>
      <c r="H25" s="90">
        <f>'Jan.-Dez. 2022'!H25</f>
        <v>1201</v>
      </c>
      <c r="I25" s="94">
        <f>100*H25/'Jan.-Mai 2019'!H25-100</f>
        <v>-27.167980594299578</v>
      </c>
      <c r="J25" s="90">
        <f>'Jan.-Dez. 2022'!J25</f>
        <v>3.5</v>
      </c>
      <c r="K25" s="90">
        <f>'Jan.-Dez. 2022'!K25</f>
        <v>261</v>
      </c>
      <c r="L25" s="94">
        <f>100*K25/'Jan.-Mai 2019'!K25-100</f>
        <v>-53.057553956834532</v>
      </c>
      <c r="M25" s="90">
        <f>'Jan.-Dez. 2022'!M25</f>
        <v>770</v>
      </c>
      <c r="N25" s="94">
        <f>100*M25/'Jan.-Mai 2019'!M25-100</f>
        <v>-36.833470057424115</v>
      </c>
      <c r="O25" s="90">
        <f>'Jan.-Dez. 2022'!O25</f>
        <v>3</v>
      </c>
      <c r="P25" s="90">
        <f>'Jan.-Dez. 2022'!P25</f>
        <v>441</v>
      </c>
      <c r="Q25" s="94">
        <f>100*P25/'Jan.-Mai 2019'!P25-100</f>
        <v>-45.217391304347828</v>
      </c>
      <c r="R25" s="90">
        <f>'Jan.-Dez. 2022'!R25</f>
        <v>1102</v>
      </c>
      <c r="S25" s="94">
        <f>100*R25/'Jan.-Mai 2019'!R25-100</f>
        <v>-31.210986267166049</v>
      </c>
      <c r="T25" s="90">
        <f>'Jan.-Dez. 2022'!T25</f>
        <v>2.5</v>
      </c>
      <c r="U25" s="90">
        <f>'Jan.-Dez. 2022'!U25</f>
        <v>616</v>
      </c>
      <c r="V25" s="94">
        <f>100*U25/'Jan.-Mai 2019'!U25-100</f>
        <v>4.2301184433164138</v>
      </c>
      <c r="W25" s="90">
        <f>'Jan.-Dez. 2022'!W25</f>
        <v>1111</v>
      </c>
      <c r="X25" s="94">
        <f>100*W25/'Jan.-Mai 2019'!W25-100</f>
        <v>-10.040485829959508</v>
      </c>
      <c r="Y25" s="90">
        <f>'Jan.-Dez. 2022'!Y25</f>
        <v>1.8</v>
      </c>
      <c r="Z25" s="90">
        <f>'Jan.-Dez. 2022'!Z25</f>
        <v>653</v>
      </c>
      <c r="AA25" s="94">
        <f>100*Z25/'Jan.-Mai 2019'!Z25-100</f>
        <v>-17.964824120603012</v>
      </c>
      <c r="AB25" s="90">
        <f>'Jan.-Dez. 2022'!AB25</f>
        <v>1469</v>
      </c>
      <c r="AC25" s="94">
        <f>100*AB25/'Jan.-Mai 2019'!AB25-100</f>
        <v>6.9919883466860853</v>
      </c>
      <c r="AD25" s="90">
        <f>'Jan.-Dez. 2022'!AD25</f>
        <v>2.2000000000000002</v>
      </c>
      <c r="AE25" s="90">
        <f>'Jan.-Dez. 2022'!AE25</f>
        <v>0</v>
      </c>
      <c r="AF25" s="94">
        <f>100*AE25/'Jan.-Mai 2019'!AE25-100</f>
        <v>-100</v>
      </c>
      <c r="AG25" s="90">
        <f>'Jan.-Dez. 2022'!AG25</f>
        <v>0</v>
      </c>
      <c r="AH25" s="94">
        <f>100*AG25/'Jan.-Mai 2019'!AG25-100</f>
        <v>-100</v>
      </c>
      <c r="AI25" s="90">
        <f>'Jan.-Dez. 2022'!AI25</f>
        <v>0</v>
      </c>
      <c r="AJ25" s="90">
        <f>'Jan.-Dez. 2022'!AJ25</f>
        <v>0</v>
      </c>
      <c r="AK25" s="94">
        <f>100*AJ25/'Jan.-Mai 2019'!AJ25-100</f>
        <v>-100</v>
      </c>
      <c r="AL25" s="90">
        <f>'Jan.-Dez. 2022'!AL25</f>
        <v>0</v>
      </c>
      <c r="AM25" s="94">
        <f>100*AL25/'Jan.-Mai 2019'!AL25-100</f>
        <v>-100</v>
      </c>
      <c r="AN25" s="90">
        <f>'Jan.-Dez. 2022'!AN25</f>
        <v>0</v>
      </c>
      <c r="AO25" s="90">
        <f>'Jan.-Dez. 2022'!AO25</f>
        <v>0</v>
      </c>
      <c r="AP25" s="94">
        <f>100*AO25/'Jan.-Mai 2019'!AO25-100</f>
        <v>-100</v>
      </c>
      <c r="AQ25" s="90">
        <f>'Jan.-Dez. 2022'!AQ25</f>
        <v>0</v>
      </c>
      <c r="AR25" s="94">
        <f>100*AQ25/'Jan.-Mai 2019'!AQ25-100</f>
        <v>-100</v>
      </c>
      <c r="AS25" s="90">
        <f>'Jan.-Dez. 2022'!AS25</f>
        <v>0</v>
      </c>
      <c r="AT25" s="90">
        <f>'Jan.-Dez. 2022'!AT25</f>
        <v>0</v>
      </c>
      <c r="AU25" s="94">
        <f>100*AT25/'Jan.-Mai 2019'!AT25-100</f>
        <v>-100</v>
      </c>
      <c r="AV25" s="90">
        <f>'Jan.-Dez. 2022'!AV25</f>
        <v>0</v>
      </c>
      <c r="AW25" s="94">
        <f>100*AV25/'Jan.-Mai 2019'!AV25-100</f>
        <v>-100</v>
      </c>
      <c r="AX25" s="90">
        <f>'Jan.-Dez. 2022'!AX25</f>
        <v>0</v>
      </c>
      <c r="AY25" s="90">
        <f>'Jan.-Dez. 2022'!AY25</f>
        <v>0</v>
      </c>
      <c r="AZ25" s="94">
        <f>100*AY25/'Jan.-Mai 2019'!AY25-100</f>
        <v>-100</v>
      </c>
      <c r="BA25" s="90">
        <f>'Jan.-Dez. 2022'!BA25</f>
        <v>0</v>
      </c>
      <c r="BB25" s="94">
        <f>100*BA25/'Jan.-Mai 2019'!BA25-100</f>
        <v>-100</v>
      </c>
      <c r="BC25" s="90">
        <f>'Jan.-Dez. 2022'!BC25</f>
        <v>0</v>
      </c>
      <c r="BD25" s="90">
        <f>'Jan.-Dez. 2022'!BD25</f>
        <v>0</v>
      </c>
      <c r="BE25" s="94">
        <f>100*BD25/'Jan.-Mai 2019'!BD25-100</f>
        <v>-100</v>
      </c>
      <c r="BF25" s="90">
        <f>'Jan.-Dez. 2022'!BF25</f>
        <v>0</v>
      </c>
      <c r="BG25" s="94">
        <f>100*BF25/'Jan.-Mai 2019'!BF25-100</f>
        <v>-100</v>
      </c>
      <c r="BH25" s="90">
        <f>'Jan.-Dez. 2022'!BH25</f>
        <v>0</v>
      </c>
      <c r="BI25" s="90">
        <f>'Jan.-Dez. 2022'!BI25</f>
        <v>0</v>
      </c>
      <c r="BJ25" s="94">
        <f>100*BI25/'Jan.-Mai 2019'!BI25-100</f>
        <v>-100</v>
      </c>
      <c r="BK25" s="90">
        <f>'Jan.-Dez. 2022'!BK25</f>
        <v>0</v>
      </c>
      <c r="BL25" s="94">
        <f>100*BK25/'Jan.-Mai 2019'!BK25-100</f>
        <v>-100</v>
      </c>
      <c r="BM25" s="90">
        <f>'Jan.-Dez. 2022'!BM25</f>
        <v>0</v>
      </c>
    </row>
    <row r="26" spans="1:65" x14ac:dyDescent="0.25">
      <c r="A26" s="21" t="s">
        <v>42</v>
      </c>
      <c r="B26" s="7">
        <f t="shared" si="0"/>
        <v>5760</v>
      </c>
      <c r="C26" s="81">
        <f>100*B26/'Jan.-Mai 2020'!B26-100</f>
        <v>85.20900321543408</v>
      </c>
      <c r="D26" s="8">
        <f t="shared" si="1"/>
        <v>17331</v>
      </c>
      <c r="E26" s="86">
        <f>100*D26/'Jan.-Mai 2019'!D26-100</f>
        <v>43.611203181968847</v>
      </c>
      <c r="F26" s="90">
        <f>'Jan.-Dez. 2022'!F26</f>
        <v>872</v>
      </c>
      <c r="G26" s="94">
        <f>100*F26/'Jan.-Mai 2019'!F26-100</f>
        <v>-29.449838187702269</v>
      </c>
      <c r="H26" s="90">
        <f>'Jan.-Dez. 2022'!H26</f>
        <v>3136</v>
      </c>
      <c r="I26" s="94">
        <f>100*H26/'Jan.-Mai 2019'!H26-100</f>
        <v>-6.2761506276150669</v>
      </c>
      <c r="J26" s="90">
        <f>'Jan.-Dez. 2022'!J26</f>
        <v>3.6</v>
      </c>
      <c r="K26" s="90">
        <f>'Jan.-Dez. 2022'!K26</f>
        <v>974</v>
      </c>
      <c r="L26" s="94">
        <f>100*K26/'Jan.-Mai 2019'!K26-100</f>
        <v>18.780487804878049</v>
      </c>
      <c r="M26" s="90">
        <f>'Jan.-Dez. 2022'!M26</f>
        <v>2662</v>
      </c>
      <c r="N26" s="94">
        <f>100*M26/'Jan.-Mai 2019'!M26-100</f>
        <v>59.496704613541056</v>
      </c>
      <c r="O26" s="90">
        <f>'Jan.-Dez. 2022'!O26</f>
        <v>2.7</v>
      </c>
      <c r="P26" s="90">
        <f>'Jan.-Dez. 2022'!P26</f>
        <v>1114</v>
      </c>
      <c r="Q26" s="94">
        <f>100*P26/'Jan.-Mai 2019'!P26-100</f>
        <v>-2.9616724738675941</v>
      </c>
      <c r="R26" s="90">
        <f>'Jan.-Dez. 2022'!R26</f>
        <v>3751</v>
      </c>
      <c r="S26" s="94">
        <f>100*R26/'Jan.-Mai 2019'!R26-100</f>
        <v>48.79016263387544</v>
      </c>
      <c r="T26" s="90">
        <f>'Jan.-Dez. 2022'!T26</f>
        <v>3.4</v>
      </c>
      <c r="U26" s="90">
        <f>'Jan.-Dez. 2022'!U26</f>
        <v>1378</v>
      </c>
      <c r="V26" s="94">
        <f>100*U26/'Jan.-Mai 2019'!U26-100</f>
        <v>41.044012282497448</v>
      </c>
      <c r="W26" s="90">
        <f>'Jan.-Dez. 2022'!W26</f>
        <v>3865</v>
      </c>
      <c r="X26" s="94">
        <f>100*W26/'Jan.-Mai 2019'!W26-100</f>
        <v>86.265060240963862</v>
      </c>
      <c r="Y26" s="90">
        <f>'Jan.-Dez. 2022'!Y26</f>
        <v>2.8</v>
      </c>
      <c r="Z26" s="90">
        <f>'Jan.-Dez. 2022'!Z26</f>
        <v>1422</v>
      </c>
      <c r="AA26" s="94">
        <f>100*Z26/'Jan.-Mai 2019'!Z26-100</f>
        <v>27.41935483870968</v>
      </c>
      <c r="AB26" s="90">
        <f>'Jan.-Dez. 2022'!AB26</f>
        <v>3917</v>
      </c>
      <c r="AC26" s="94">
        <f>100*AB26/'Jan.-Mai 2019'!AB26-100</f>
        <v>59.422059422059419</v>
      </c>
      <c r="AD26" s="90">
        <f>'Jan.-Dez. 2022'!AD26</f>
        <v>2.8</v>
      </c>
      <c r="AE26" s="90">
        <f>'Jan.-Dez. 2022'!AE26</f>
        <v>0</v>
      </c>
      <c r="AF26" s="94">
        <f>100*AE26/'Jan.-Mai 2019'!AE26-100</f>
        <v>-100</v>
      </c>
      <c r="AG26" s="90">
        <f>'Jan.-Dez. 2022'!AG26</f>
        <v>0</v>
      </c>
      <c r="AH26" s="94">
        <f>100*AG26/'Jan.-Mai 2019'!AG26-100</f>
        <v>-100</v>
      </c>
      <c r="AI26" s="90">
        <f>'Jan.-Dez. 2022'!AI26</f>
        <v>0</v>
      </c>
      <c r="AJ26" s="90">
        <f>'Jan.-Dez. 2022'!AJ26</f>
        <v>0</v>
      </c>
      <c r="AK26" s="94">
        <f>100*AJ26/'Jan.-Mai 2019'!AJ26-100</f>
        <v>-100</v>
      </c>
      <c r="AL26" s="90">
        <f>'Jan.-Dez. 2022'!AL26</f>
        <v>0</v>
      </c>
      <c r="AM26" s="94">
        <f>100*AL26/'Jan.-Mai 2019'!AL26-100</f>
        <v>-100</v>
      </c>
      <c r="AN26" s="90">
        <f>'Jan.-Dez. 2022'!AN26</f>
        <v>0</v>
      </c>
      <c r="AO26" s="90">
        <f>'Jan.-Dez. 2022'!AO26</f>
        <v>0</v>
      </c>
      <c r="AP26" s="94">
        <f>100*AO26/'Jan.-Mai 2019'!AO26-100</f>
        <v>-100</v>
      </c>
      <c r="AQ26" s="90">
        <f>'Jan.-Dez. 2022'!AQ26</f>
        <v>0</v>
      </c>
      <c r="AR26" s="94">
        <f>100*AQ26/'Jan.-Mai 2019'!AQ26-100</f>
        <v>-100</v>
      </c>
      <c r="AS26" s="90">
        <f>'Jan.-Dez. 2022'!AS26</f>
        <v>0</v>
      </c>
      <c r="AT26" s="90">
        <f>'Jan.-Dez. 2022'!AT26</f>
        <v>0</v>
      </c>
      <c r="AU26" s="94">
        <f>100*AT26/'Jan.-Mai 2019'!AT26-100</f>
        <v>-100</v>
      </c>
      <c r="AV26" s="90">
        <f>'Jan.-Dez. 2022'!AV26</f>
        <v>0</v>
      </c>
      <c r="AW26" s="94">
        <f>100*AV26/'Jan.-Mai 2019'!AV26-100</f>
        <v>-100</v>
      </c>
      <c r="AX26" s="90">
        <f>'Jan.-Dez. 2022'!AX26</f>
        <v>0</v>
      </c>
      <c r="AY26" s="90">
        <f>'Jan.-Dez. 2022'!AY26</f>
        <v>0</v>
      </c>
      <c r="AZ26" s="94">
        <f>100*AY26/'Jan.-Mai 2019'!AY26-100</f>
        <v>-100</v>
      </c>
      <c r="BA26" s="90">
        <f>'Jan.-Dez. 2022'!BA26</f>
        <v>0</v>
      </c>
      <c r="BB26" s="94">
        <f>100*BA26/'Jan.-Mai 2019'!BA26-100</f>
        <v>-100</v>
      </c>
      <c r="BC26" s="90">
        <f>'Jan.-Dez. 2022'!BC26</f>
        <v>0</v>
      </c>
      <c r="BD26" s="90">
        <f>'Jan.-Dez. 2022'!BD26</f>
        <v>0</v>
      </c>
      <c r="BE26" s="94">
        <f>100*BD26/'Jan.-Mai 2019'!BD26-100</f>
        <v>-100</v>
      </c>
      <c r="BF26" s="90">
        <f>'Jan.-Dez. 2022'!BF26</f>
        <v>0</v>
      </c>
      <c r="BG26" s="94">
        <f>100*BF26/'Jan.-Mai 2019'!BF26-100</f>
        <v>-100</v>
      </c>
      <c r="BH26" s="90">
        <f>'Jan.-Dez. 2022'!BH26</f>
        <v>0</v>
      </c>
      <c r="BI26" s="90">
        <f>'Jan.-Dez. 2022'!BI26</f>
        <v>0</v>
      </c>
      <c r="BJ26" s="94">
        <f>100*BI26/'Jan.-Mai 2019'!BI26-100</f>
        <v>-100</v>
      </c>
      <c r="BK26" s="90">
        <f>'Jan.-Dez. 2022'!BK26</f>
        <v>0</v>
      </c>
      <c r="BL26" s="94">
        <f>100*BK26/'Jan.-Mai 2019'!BK26-100</f>
        <v>-100</v>
      </c>
      <c r="BM26" s="90">
        <f>'Jan.-Dez. 2022'!BM26</f>
        <v>0</v>
      </c>
    </row>
    <row r="27" spans="1:65" x14ac:dyDescent="0.25">
      <c r="A27" s="21" t="s">
        <v>43</v>
      </c>
      <c r="B27" s="7">
        <f t="shared" si="0"/>
        <v>15513</v>
      </c>
      <c r="C27" s="81">
        <f>100*B27/'Jan.-Mai 2020'!B27-100</f>
        <v>56.776149570490134</v>
      </c>
      <c r="D27" s="8">
        <f t="shared" si="1"/>
        <v>26128</v>
      </c>
      <c r="E27" s="86">
        <f>100*D27/'Jan.-Mai 2019'!D27-100</f>
        <v>-27.504786215698786</v>
      </c>
      <c r="F27" s="90">
        <f>'Jan.-Dez. 2022'!F27</f>
        <v>1144</v>
      </c>
      <c r="G27" s="94">
        <f>100*F27/'Jan.-Mai 2019'!F27-100</f>
        <v>-68.26629680998613</v>
      </c>
      <c r="H27" s="90">
        <f>'Jan.-Dez. 2022'!H27</f>
        <v>2115</v>
      </c>
      <c r="I27" s="94">
        <f>100*H27/'Jan.-Mai 2019'!H27-100</f>
        <v>-64.971844981782056</v>
      </c>
      <c r="J27" s="90">
        <f>'Jan.-Dez. 2022'!J27</f>
        <v>1.8</v>
      </c>
      <c r="K27" s="90">
        <f>'Jan.-Dez. 2022'!K27</f>
        <v>1998</v>
      </c>
      <c r="L27" s="94">
        <f>100*K27/'Jan.-Mai 2019'!K27-100</f>
        <v>-48.42540010325245</v>
      </c>
      <c r="M27" s="90">
        <f>'Jan.-Dez. 2022'!M27</f>
        <v>3717</v>
      </c>
      <c r="N27" s="94">
        <f>100*M27/'Jan.-Mai 2019'!M27-100</f>
        <v>-40.260366441658633</v>
      </c>
      <c r="O27" s="90">
        <f>'Jan.-Dez. 2022'!O27</f>
        <v>1.9</v>
      </c>
      <c r="P27" s="90">
        <f>'Jan.-Dez. 2022'!P27</f>
        <v>2446</v>
      </c>
      <c r="Q27" s="94">
        <f>100*P27/'Jan.-Mai 2019'!P27-100</f>
        <v>-40.48661800486618</v>
      </c>
      <c r="R27" s="90">
        <f>'Jan.-Dez. 2022'!R27</f>
        <v>4260</v>
      </c>
      <c r="S27" s="94">
        <f>100*R27/'Jan.-Mai 2019'!R27-100</f>
        <v>-37.710191548471997</v>
      </c>
      <c r="T27" s="90">
        <f>'Jan.-Dez. 2022'!T27</f>
        <v>1.7</v>
      </c>
      <c r="U27" s="90">
        <f>'Jan.-Dez. 2022'!U27</f>
        <v>4460</v>
      </c>
      <c r="V27" s="94">
        <f>100*U27/'Jan.-Mai 2019'!U27-100</f>
        <v>-16.133884919142531</v>
      </c>
      <c r="W27" s="90">
        <f>'Jan.-Dez. 2022'!W27</f>
        <v>7232</v>
      </c>
      <c r="X27" s="94">
        <f>100*W27/'Jan.-Mai 2019'!W27-100</f>
        <v>-12.74131274131274</v>
      </c>
      <c r="Y27" s="90">
        <f>'Jan.-Dez. 2022'!Y27</f>
        <v>1.6</v>
      </c>
      <c r="Z27" s="90">
        <f>'Jan.-Dez. 2022'!Z27</f>
        <v>5465</v>
      </c>
      <c r="AA27" s="94">
        <f>100*Z27/'Jan.-Mai 2019'!Z27-100</f>
        <v>-3.5134180790960414</v>
      </c>
      <c r="AB27" s="90">
        <f>'Jan.-Dez. 2022'!AB27</f>
        <v>8804</v>
      </c>
      <c r="AC27" s="94">
        <f>100*AB27/'Jan.-Mai 2019'!AB27-100</f>
        <v>1.7333025190663278</v>
      </c>
      <c r="AD27" s="90">
        <f>'Jan.-Dez. 2022'!AD27</f>
        <v>1.6</v>
      </c>
      <c r="AE27" s="90">
        <f>'Jan.-Dez. 2022'!AE27</f>
        <v>0</v>
      </c>
      <c r="AF27" s="94">
        <f>100*AE27/'Jan.-Mai 2019'!AE27-100</f>
        <v>-100</v>
      </c>
      <c r="AG27" s="90">
        <f>'Jan.-Dez. 2022'!AG27</f>
        <v>0</v>
      </c>
      <c r="AH27" s="94">
        <f>100*AG27/'Jan.-Mai 2019'!AG27-100</f>
        <v>-100</v>
      </c>
      <c r="AI27" s="90">
        <f>'Jan.-Dez. 2022'!AI27</f>
        <v>0</v>
      </c>
      <c r="AJ27" s="90">
        <f>'Jan.-Dez. 2022'!AJ27</f>
        <v>0</v>
      </c>
      <c r="AK27" s="94">
        <f>100*AJ27/'Jan.-Mai 2019'!AJ27-100</f>
        <v>-100</v>
      </c>
      <c r="AL27" s="90">
        <f>'Jan.-Dez. 2022'!AL27</f>
        <v>0</v>
      </c>
      <c r="AM27" s="94">
        <f>100*AL27/'Jan.-Mai 2019'!AL27-100</f>
        <v>-100</v>
      </c>
      <c r="AN27" s="90">
        <f>'Jan.-Dez. 2022'!AN27</f>
        <v>0</v>
      </c>
      <c r="AO27" s="90">
        <f>'Jan.-Dez. 2022'!AO27</f>
        <v>0</v>
      </c>
      <c r="AP27" s="94">
        <f>100*AO27/'Jan.-Mai 2019'!AO27-100</f>
        <v>-100</v>
      </c>
      <c r="AQ27" s="90">
        <f>'Jan.-Dez. 2022'!AQ27</f>
        <v>0</v>
      </c>
      <c r="AR27" s="94">
        <f>100*AQ27/'Jan.-Mai 2019'!AQ27-100</f>
        <v>-100</v>
      </c>
      <c r="AS27" s="90">
        <f>'Jan.-Dez. 2022'!AS27</f>
        <v>0</v>
      </c>
      <c r="AT27" s="90">
        <f>'Jan.-Dez. 2022'!AT27</f>
        <v>0</v>
      </c>
      <c r="AU27" s="94">
        <f>100*AT27/'Jan.-Mai 2019'!AT27-100</f>
        <v>-100</v>
      </c>
      <c r="AV27" s="90">
        <f>'Jan.-Dez. 2022'!AV27</f>
        <v>0</v>
      </c>
      <c r="AW27" s="94">
        <f>100*AV27/'Jan.-Mai 2019'!AV27-100</f>
        <v>-100</v>
      </c>
      <c r="AX27" s="90">
        <f>'Jan.-Dez. 2022'!AX27</f>
        <v>0</v>
      </c>
      <c r="AY27" s="90">
        <f>'Jan.-Dez. 2022'!AY27</f>
        <v>0</v>
      </c>
      <c r="AZ27" s="94">
        <f>100*AY27/'Jan.-Mai 2019'!AY27-100</f>
        <v>-100</v>
      </c>
      <c r="BA27" s="90">
        <f>'Jan.-Dez. 2022'!BA27</f>
        <v>0</v>
      </c>
      <c r="BB27" s="94">
        <f>100*BA27/'Jan.-Mai 2019'!BA27-100</f>
        <v>-100</v>
      </c>
      <c r="BC27" s="90">
        <f>'Jan.-Dez. 2022'!BC27</f>
        <v>0</v>
      </c>
      <c r="BD27" s="90">
        <f>'Jan.-Dez. 2022'!BD27</f>
        <v>0</v>
      </c>
      <c r="BE27" s="94">
        <f>100*BD27/'Jan.-Mai 2019'!BD27-100</f>
        <v>-100</v>
      </c>
      <c r="BF27" s="90">
        <f>'Jan.-Dez. 2022'!BF27</f>
        <v>0</v>
      </c>
      <c r="BG27" s="94">
        <f>100*BF27/'Jan.-Mai 2019'!BF27-100</f>
        <v>-100</v>
      </c>
      <c r="BH27" s="90">
        <f>'Jan.-Dez. 2022'!BH27</f>
        <v>0</v>
      </c>
      <c r="BI27" s="90">
        <f>'Jan.-Dez. 2022'!BI27</f>
        <v>0</v>
      </c>
      <c r="BJ27" s="94">
        <f>100*BI27/'Jan.-Mai 2019'!BI27-100</f>
        <v>-100</v>
      </c>
      <c r="BK27" s="90">
        <f>'Jan.-Dez. 2022'!BK27</f>
        <v>0</v>
      </c>
      <c r="BL27" s="94">
        <f>100*BK27/'Jan.-Mai 2019'!BK27-100</f>
        <v>-100</v>
      </c>
      <c r="BM27" s="90">
        <f>'Jan.-Dez. 2022'!BM27</f>
        <v>0</v>
      </c>
    </row>
    <row r="28" spans="1:65" x14ac:dyDescent="0.25">
      <c r="A28" s="21" t="s">
        <v>44</v>
      </c>
      <c r="B28" s="7">
        <f t="shared" si="0"/>
        <v>586</v>
      </c>
      <c r="C28" s="81">
        <f>100*B28/'Jan.-Mai 2020'!B28-100</f>
        <v>-23.197903014416781</v>
      </c>
      <c r="D28" s="8">
        <f t="shared" si="1"/>
        <v>1427</v>
      </c>
      <c r="E28" s="86">
        <f>100*D28/'Jan.-Mai 2019'!D28-100</f>
        <v>-43.951296150824824</v>
      </c>
      <c r="F28" s="90">
        <f>'Jan.-Dez. 2022'!F28</f>
        <v>68</v>
      </c>
      <c r="G28" s="94">
        <f>100*F28/'Jan.-Mai 2019'!F28-100</f>
        <v>-81.471389645776568</v>
      </c>
      <c r="H28" s="90">
        <f>'Jan.-Dez. 2022'!H28</f>
        <v>167</v>
      </c>
      <c r="I28" s="94">
        <f>100*H28/'Jan.-Mai 2019'!H28-100</f>
        <v>-81.567328918322289</v>
      </c>
      <c r="J28" s="90">
        <f>'Jan.-Dez. 2022'!J28</f>
        <v>2.5</v>
      </c>
      <c r="K28" s="90">
        <f>'Jan.-Dez. 2022'!K28</f>
        <v>76</v>
      </c>
      <c r="L28" s="94">
        <f>100*K28/'Jan.-Mai 2019'!K28-100</f>
        <v>-53.374233128834355</v>
      </c>
      <c r="M28" s="90">
        <f>'Jan.-Dez. 2022'!M28</f>
        <v>221</v>
      </c>
      <c r="N28" s="94">
        <f>100*M28/'Jan.-Mai 2019'!M28-100</f>
        <v>-37.921348314606739</v>
      </c>
      <c r="O28" s="90">
        <f>'Jan.-Dez. 2022'!O28</f>
        <v>2.9</v>
      </c>
      <c r="P28" s="90">
        <f>'Jan.-Dez. 2022'!P28</f>
        <v>98</v>
      </c>
      <c r="Q28" s="94">
        <f>100*P28/'Jan.-Mai 2019'!P28-100</f>
        <v>-59.336099585062243</v>
      </c>
      <c r="R28" s="90">
        <f>'Jan.-Dez. 2022'!R28</f>
        <v>261</v>
      </c>
      <c r="S28" s="94">
        <f>100*R28/'Jan.-Mai 2019'!R28-100</f>
        <v>-44.703389830508478</v>
      </c>
      <c r="T28" s="90">
        <f>'Jan.-Dez. 2022'!T28</f>
        <v>2.7</v>
      </c>
      <c r="U28" s="90">
        <f>'Jan.-Dez. 2022'!U28</f>
        <v>123</v>
      </c>
      <c r="V28" s="94">
        <f>100*U28/'Jan.-Mai 2019'!U28-100</f>
        <v>-27.647058823529406</v>
      </c>
      <c r="W28" s="90">
        <f>'Jan.-Dez. 2022'!W28</f>
        <v>274</v>
      </c>
      <c r="X28" s="94">
        <f>100*W28/'Jan.-Mai 2019'!W28-100</f>
        <v>-34.29256594724221</v>
      </c>
      <c r="Y28" s="90">
        <f>'Jan.-Dez. 2022'!Y28</f>
        <v>2.2000000000000002</v>
      </c>
      <c r="Z28" s="90">
        <f>'Jan.-Dez. 2022'!Z28</f>
        <v>221</v>
      </c>
      <c r="AA28" s="94">
        <f>100*Z28/'Jan.-Mai 2019'!Z28-100</f>
        <v>34.756097560975604</v>
      </c>
      <c r="AB28" s="90">
        <f>'Jan.-Dez. 2022'!AB28</f>
        <v>504</v>
      </c>
      <c r="AC28" s="94">
        <f>100*AB28/'Jan.-Mai 2019'!AB28-100</f>
        <v>27.594936708860757</v>
      </c>
      <c r="AD28" s="90">
        <f>'Jan.-Dez. 2022'!AD28</f>
        <v>2.2999999999999998</v>
      </c>
      <c r="AE28" s="90">
        <f>'Jan.-Dez. 2022'!AE28</f>
        <v>0</v>
      </c>
      <c r="AF28" s="94">
        <f>100*AE28/'Jan.-Mai 2019'!AE28-100</f>
        <v>-100</v>
      </c>
      <c r="AG28" s="90">
        <f>'Jan.-Dez. 2022'!AG28</f>
        <v>0</v>
      </c>
      <c r="AH28" s="94">
        <f>100*AG28/'Jan.-Mai 2019'!AG28-100</f>
        <v>-100</v>
      </c>
      <c r="AI28" s="90">
        <f>'Jan.-Dez. 2022'!AI28</f>
        <v>0</v>
      </c>
      <c r="AJ28" s="90">
        <f>'Jan.-Dez. 2022'!AJ28</f>
        <v>0</v>
      </c>
      <c r="AK28" s="94">
        <f>100*AJ28/'Jan.-Mai 2019'!AJ28-100</f>
        <v>-100</v>
      </c>
      <c r="AL28" s="90">
        <f>'Jan.-Dez. 2022'!AL28</f>
        <v>0</v>
      </c>
      <c r="AM28" s="94">
        <f>100*AL28/'Jan.-Mai 2019'!AL28-100</f>
        <v>-100</v>
      </c>
      <c r="AN28" s="90">
        <f>'Jan.-Dez. 2022'!AN28</f>
        <v>0</v>
      </c>
      <c r="AO28" s="90">
        <f>'Jan.-Dez. 2022'!AO28</f>
        <v>0</v>
      </c>
      <c r="AP28" s="94">
        <f>100*AO28/'Jan.-Mai 2019'!AO28-100</f>
        <v>-100</v>
      </c>
      <c r="AQ28" s="90">
        <f>'Jan.-Dez. 2022'!AQ28</f>
        <v>0</v>
      </c>
      <c r="AR28" s="94">
        <f>100*AQ28/'Jan.-Mai 2019'!AQ28-100</f>
        <v>-100</v>
      </c>
      <c r="AS28" s="90">
        <f>'Jan.-Dez. 2022'!AS28</f>
        <v>0</v>
      </c>
      <c r="AT28" s="90">
        <f>'Jan.-Dez. 2022'!AT28</f>
        <v>0</v>
      </c>
      <c r="AU28" s="94">
        <f>100*AT28/'Jan.-Mai 2019'!AT28-100</f>
        <v>-100</v>
      </c>
      <c r="AV28" s="90">
        <f>'Jan.-Dez. 2022'!AV28</f>
        <v>0</v>
      </c>
      <c r="AW28" s="94">
        <f>100*AV28/'Jan.-Mai 2019'!AV28-100</f>
        <v>-100</v>
      </c>
      <c r="AX28" s="90">
        <f>'Jan.-Dez. 2022'!AX28</f>
        <v>0</v>
      </c>
      <c r="AY28" s="90">
        <f>'Jan.-Dez. 2022'!AY28</f>
        <v>0</v>
      </c>
      <c r="AZ28" s="94">
        <f>100*AY28/'Jan.-Mai 2019'!AY28-100</f>
        <v>-100</v>
      </c>
      <c r="BA28" s="90">
        <f>'Jan.-Dez. 2022'!BA28</f>
        <v>0</v>
      </c>
      <c r="BB28" s="94">
        <f>100*BA28/'Jan.-Mai 2019'!BA28-100</f>
        <v>-100</v>
      </c>
      <c r="BC28" s="90">
        <f>'Jan.-Dez. 2022'!BC28</f>
        <v>0</v>
      </c>
      <c r="BD28" s="90">
        <f>'Jan.-Dez. 2022'!BD28</f>
        <v>0</v>
      </c>
      <c r="BE28" s="94">
        <f>100*BD28/'Jan.-Mai 2019'!BD28-100</f>
        <v>-100</v>
      </c>
      <c r="BF28" s="90">
        <f>'Jan.-Dez. 2022'!BF28</f>
        <v>0</v>
      </c>
      <c r="BG28" s="94">
        <f>100*BF28/'Jan.-Mai 2019'!BF28-100</f>
        <v>-100</v>
      </c>
      <c r="BH28" s="90">
        <f>'Jan.-Dez. 2022'!BH28</f>
        <v>0</v>
      </c>
      <c r="BI28" s="90">
        <f>'Jan.-Dez. 2022'!BI28</f>
        <v>0</v>
      </c>
      <c r="BJ28" s="94">
        <f>100*BI28/'Jan.-Mai 2019'!BI28-100</f>
        <v>-100</v>
      </c>
      <c r="BK28" s="90">
        <f>'Jan.-Dez. 2022'!BK28</f>
        <v>0</v>
      </c>
      <c r="BL28" s="94">
        <f>100*BK28/'Jan.-Mai 2019'!BK28-100</f>
        <v>-100</v>
      </c>
      <c r="BM28" s="90">
        <f>'Jan.-Dez. 2022'!BM28</f>
        <v>0</v>
      </c>
    </row>
    <row r="29" spans="1:65" x14ac:dyDescent="0.25">
      <c r="A29" s="21" t="s">
        <v>45</v>
      </c>
      <c r="B29" s="7">
        <f t="shared" si="0"/>
        <v>312472</v>
      </c>
      <c r="C29" s="81">
        <f>100*B29/'Jan.-Mai 2020'!B29-100</f>
        <v>60.737452353149962</v>
      </c>
      <c r="D29" s="8">
        <f t="shared" si="1"/>
        <v>684955</v>
      </c>
      <c r="E29" s="86">
        <f>100*D29/'Jan.-Mai 2019'!D29-100</f>
        <v>-27.762983742966981</v>
      </c>
      <c r="F29" s="90">
        <f>'Jan.-Dez. 2022'!F29</f>
        <v>54000</v>
      </c>
      <c r="G29" s="94">
        <f>100*F29/'Jan.-Mai 2019'!F29-100</f>
        <v>-28.909952606635073</v>
      </c>
      <c r="H29" s="90">
        <f>'Jan.-Dez. 2022'!H29</f>
        <v>113127</v>
      </c>
      <c r="I29" s="94">
        <f>100*H29/'Jan.-Mai 2019'!H29-100</f>
        <v>-34.895806356934443</v>
      </c>
      <c r="J29" s="90">
        <f>'Jan.-Dez. 2022'!J29</f>
        <v>2.1</v>
      </c>
      <c r="K29" s="90">
        <f>'Jan.-Dez. 2022'!K29</f>
        <v>46185</v>
      </c>
      <c r="L29" s="94">
        <f>100*K29/'Jan.-Mai 2019'!K29-100</f>
        <v>-47.131949770487303</v>
      </c>
      <c r="M29" s="90">
        <f>'Jan.-Dez. 2022'!M29</f>
        <v>106131</v>
      </c>
      <c r="N29" s="94">
        <f>100*M29/'Jan.-Mai 2019'!M29-100</f>
        <v>-53.914995614301716</v>
      </c>
      <c r="O29" s="90">
        <f>'Jan.-Dez. 2022'!O29</f>
        <v>2.2999999999999998</v>
      </c>
      <c r="P29" s="90">
        <f>'Jan.-Dez. 2022'!P29</f>
        <v>47005</v>
      </c>
      <c r="Q29" s="94">
        <f>100*P29/'Jan.-Mai 2019'!P29-100</f>
        <v>-35.055335258438461</v>
      </c>
      <c r="R29" s="90">
        <f>'Jan.-Dez. 2022'!R29</f>
        <v>105489</v>
      </c>
      <c r="S29" s="94">
        <f>100*R29/'Jan.-Mai 2019'!R29-100</f>
        <v>-31.09977531612499</v>
      </c>
      <c r="T29" s="90">
        <f>'Jan.-Dez. 2022'!T29</f>
        <v>2.2000000000000002</v>
      </c>
      <c r="U29" s="90">
        <f>'Jan.-Dez. 2022'!U29</f>
        <v>71341</v>
      </c>
      <c r="V29" s="94">
        <f>100*U29/'Jan.-Mai 2019'!U29-100</f>
        <v>-20.123384911659983</v>
      </c>
      <c r="W29" s="90">
        <f>'Jan.-Dez. 2022'!W29</f>
        <v>153659</v>
      </c>
      <c r="X29" s="94">
        <f>100*W29/'Jan.-Mai 2019'!W29-100</f>
        <v>-19.61843881106077</v>
      </c>
      <c r="Y29" s="90">
        <f>'Jan.-Dez. 2022'!Y29</f>
        <v>2.2000000000000002</v>
      </c>
      <c r="Z29" s="90">
        <f>'Jan.-Dez. 2022'!Z29</f>
        <v>93941</v>
      </c>
      <c r="AA29" s="94">
        <f>100*Z29/'Jan.-Mai 2019'!Z29-100</f>
        <v>-0.19760536296705311</v>
      </c>
      <c r="AB29" s="90">
        <f>'Jan.-Dez. 2022'!AB29</f>
        <v>206549</v>
      </c>
      <c r="AC29" s="94">
        <f>100*AB29/'Jan.-Mai 2019'!AB29-100</f>
        <v>3.3354679260763902</v>
      </c>
      <c r="AD29" s="90">
        <f>'Jan.-Dez. 2022'!AD29</f>
        <v>2.2000000000000002</v>
      </c>
      <c r="AE29" s="90">
        <f>'Jan.-Dez. 2022'!AE29</f>
        <v>0</v>
      </c>
      <c r="AF29" s="94">
        <f>100*AE29/'Jan.-Mai 2019'!AE29-100</f>
        <v>-100</v>
      </c>
      <c r="AG29" s="90">
        <f>'Jan.-Dez. 2022'!AG29</f>
        <v>0</v>
      </c>
      <c r="AH29" s="94">
        <f>100*AG29/'Jan.-Mai 2019'!AG29-100</f>
        <v>-100</v>
      </c>
      <c r="AI29" s="90">
        <f>'Jan.-Dez. 2022'!AI29</f>
        <v>0</v>
      </c>
      <c r="AJ29" s="90">
        <f>'Jan.-Dez. 2022'!AJ29</f>
        <v>0</v>
      </c>
      <c r="AK29" s="94">
        <f>100*AJ29/'Jan.-Mai 2019'!AJ29-100</f>
        <v>-100</v>
      </c>
      <c r="AL29" s="90">
        <f>'Jan.-Dez. 2022'!AL29</f>
        <v>0</v>
      </c>
      <c r="AM29" s="94">
        <f>100*AL29/'Jan.-Mai 2019'!AL29-100</f>
        <v>-100</v>
      </c>
      <c r="AN29" s="90">
        <f>'Jan.-Dez. 2022'!AN29</f>
        <v>0</v>
      </c>
      <c r="AO29" s="90">
        <f>'Jan.-Dez. 2022'!AO29</f>
        <v>0</v>
      </c>
      <c r="AP29" s="94">
        <f>100*AO29/'Jan.-Mai 2019'!AO29-100</f>
        <v>-100</v>
      </c>
      <c r="AQ29" s="90">
        <f>'Jan.-Dez. 2022'!AQ29</f>
        <v>0</v>
      </c>
      <c r="AR29" s="94">
        <f>100*AQ29/'Jan.-Mai 2019'!AQ29-100</f>
        <v>-100</v>
      </c>
      <c r="AS29" s="90">
        <f>'Jan.-Dez. 2022'!AS29</f>
        <v>0</v>
      </c>
      <c r="AT29" s="90">
        <f>'Jan.-Dez. 2022'!AT29</f>
        <v>0</v>
      </c>
      <c r="AU29" s="94">
        <f>100*AT29/'Jan.-Mai 2019'!AT29-100</f>
        <v>-100</v>
      </c>
      <c r="AV29" s="90">
        <f>'Jan.-Dez. 2022'!AV29</f>
        <v>0</v>
      </c>
      <c r="AW29" s="94">
        <f>100*AV29/'Jan.-Mai 2019'!AV29-100</f>
        <v>-100</v>
      </c>
      <c r="AX29" s="90">
        <f>'Jan.-Dez. 2022'!AX29</f>
        <v>0</v>
      </c>
      <c r="AY29" s="90">
        <f>'Jan.-Dez. 2022'!AY29</f>
        <v>0</v>
      </c>
      <c r="AZ29" s="94">
        <f>100*AY29/'Jan.-Mai 2019'!AY29-100</f>
        <v>-100</v>
      </c>
      <c r="BA29" s="90">
        <f>'Jan.-Dez. 2022'!BA29</f>
        <v>0</v>
      </c>
      <c r="BB29" s="94">
        <f>100*BA29/'Jan.-Mai 2019'!BA29-100</f>
        <v>-100</v>
      </c>
      <c r="BC29" s="90">
        <f>'Jan.-Dez. 2022'!BC29</f>
        <v>0</v>
      </c>
      <c r="BD29" s="90">
        <f>'Jan.-Dez. 2022'!BD29</f>
        <v>0</v>
      </c>
      <c r="BE29" s="94">
        <f>100*BD29/'Jan.-Mai 2019'!BD29-100</f>
        <v>-100</v>
      </c>
      <c r="BF29" s="90">
        <f>'Jan.-Dez. 2022'!BF29</f>
        <v>0</v>
      </c>
      <c r="BG29" s="94">
        <f>100*BF29/'Jan.-Mai 2019'!BF29-100</f>
        <v>-100</v>
      </c>
      <c r="BH29" s="90">
        <f>'Jan.-Dez. 2022'!BH29</f>
        <v>0</v>
      </c>
      <c r="BI29" s="90">
        <f>'Jan.-Dez. 2022'!BI29</f>
        <v>0</v>
      </c>
      <c r="BJ29" s="94">
        <f>100*BI29/'Jan.-Mai 2019'!BI29-100</f>
        <v>-100</v>
      </c>
      <c r="BK29" s="90">
        <f>'Jan.-Dez. 2022'!BK29</f>
        <v>0</v>
      </c>
      <c r="BL29" s="94">
        <f>100*BK29/'Jan.-Mai 2019'!BK29-100</f>
        <v>-100</v>
      </c>
      <c r="BM29" s="90">
        <f>'Jan.-Dez. 2022'!BM29</f>
        <v>0</v>
      </c>
    </row>
    <row r="30" spans="1:65" x14ac:dyDescent="0.25">
      <c r="A30" s="21" t="s">
        <v>46</v>
      </c>
      <c r="B30" s="7">
        <f t="shared" si="0"/>
        <v>5909</v>
      </c>
      <c r="C30" s="81">
        <f>100*B30/'Jan.-Mai 2020'!B30-100</f>
        <v>15.207642815363613</v>
      </c>
      <c r="D30" s="8">
        <f t="shared" si="1"/>
        <v>10838</v>
      </c>
      <c r="E30" s="86">
        <f>100*D30/'Jan.-Mai 2019'!D30-100</f>
        <v>-49.835686183753758</v>
      </c>
      <c r="F30" s="90">
        <f>'Jan.-Dez. 2022'!F30</f>
        <v>417</v>
      </c>
      <c r="G30" s="94">
        <f>100*F30/'Jan.-Mai 2019'!F30-100</f>
        <v>-82.375316990701606</v>
      </c>
      <c r="H30" s="90">
        <f>'Jan.-Dez. 2022'!H30</f>
        <v>707</v>
      </c>
      <c r="I30" s="94">
        <f>100*H30/'Jan.-Mai 2019'!H30-100</f>
        <v>-84.208175117266023</v>
      </c>
      <c r="J30" s="90">
        <f>'Jan.-Dez. 2022'!J30</f>
        <v>1.7</v>
      </c>
      <c r="K30" s="90">
        <f>'Jan.-Dez. 2022'!K30</f>
        <v>451</v>
      </c>
      <c r="L30" s="94">
        <f>100*K30/'Jan.-Mai 2019'!K30-100</f>
        <v>-73.915558126084449</v>
      </c>
      <c r="M30" s="90">
        <f>'Jan.-Dez. 2022'!M30</f>
        <v>836</v>
      </c>
      <c r="N30" s="94">
        <f>100*M30/'Jan.-Mai 2019'!M30-100</f>
        <v>-72.509043077934891</v>
      </c>
      <c r="O30" s="90">
        <f>'Jan.-Dez. 2022'!O30</f>
        <v>1.9</v>
      </c>
      <c r="P30" s="90">
        <f>'Jan.-Dez. 2022'!P30</f>
        <v>1074</v>
      </c>
      <c r="Q30" s="94">
        <f>100*P30/'Jan.-Mai 2019'!P30-100</f>
        <v>-49.906716417910445</v>
      </c>
      <c r="R30" s="90">
        <f>'Jan.-Dez. 2022'!R30</f>
        <v>2016</v>
      </c>
      <c r="S30" s="94">
        <f>100*R30/'Jan.-Mai 2019'!R30-100</f>
        <v>-50.757205666829506</v>
      </c>
      <c r="T30" s="90">
        <f>'Jan.-Dez. 2022'!T30</f>
        <v>1.9</v>
      </c>
      <c r="U30" s="90">
        <f>'Jan.-Dez. 2022'!U30</f>
        <v>1883</v>
      </c>
      <c r="V30" s="94">
        <f>100*U30/'Jan.-Mai 2019'!U30-100</f>
        <v>-16.938685487428316</v>
      </c>
      <c r="W30" s="90">
        <f>'Jan.-Dez. 2022'!W30</f>
        <v>3351</v>
      </c>
      <c r="X30" s="94">
        <f>100*W30/'Jan.-Mai 2019'!W30-100</f>
        <v>-21.411819887429644</v>
      </c>
      <c r="Y30" s="90">
        <f>'Jan.-Dez. 2022'!Y30</f>
        <v>1.8</v>
      </c>
      <c r="Z30" s="90">
        <f>'Jan.-Dez. 2022'!Z30</f>
        <v>2084</v>
      </c>
      <c r="AA30" s="94">
        <f>100*Z30/'Jan.-Mai 2019'!Z30-100</f>
        <v>-29.475465313028764</v>
      </c>
      <c r="AB30" s="90">
        <f>'Jan.-Dez. 2022'!AB30</f>
        <v>3928</v>
      </c>
      <c r="AC30" s="94">
        <f>100*AB30/'Jan.-Mai 2019'!AB30-100</f>
        <v>-31.436550881480187</v>
      </c>
      <c r="AD30" s="90">
        <f>'Jan.-Dez. 2022'!AD30</f>
        <v>1.9</v>
      </c>
      <c r="AE30" s="90">
        <f>'Jan.-Dez. 2022'!AE30</f>
        <v>0</v>
      </c>
      <c r="AF30" s="94">
        <f>100*AE30/'Jan.-Mai 2019'!AE30-100</f>
        <v>-100</v>
      </c>
      <c r="AG30" s="90">
        <f>'Jan.-Dez. 2022'!AG30</f>
        <v>0</v>
      </c>
      <c r="AH30" s="94">
        <f>100*AG30/'Jan.-Mai 2019'!AG30-100</f>
        <v>-100</v>
      </c>
      <c r="AI30" s="90">
        <f>'Jan.-Dez. 2022'!AI30</f>
        <v>0</v>
      </c>
      <c r="AJ30" s="90">
        <f>'Jan.-Dez. 2022'!AJ30</f>
        <v>0</v>
      </c>
      <c r="AK30" s="94">
        <f>100*AJ30/'Jan.-Mai 2019'!AJ30-100</f>
        <v>-100</v>
      </c>
      <c r="AL30" s="90">
        <f>'Jan.-Dez. 2022'!AL30</f>
        <v>0</v>
      </c>
      <c r="AM30" s="94">
        <f>100*AL30/'Jan.-Mai 2019'!AL30-100</f>
        <v>-100</v>
      </c>
      <c r="AN30" s="90">
        <f>'Jan.-Dez. 2022'!AN30</f>
        <v>0</v>
      </c>
      <c r="AO30" s="90">
        <f>'Jan.-Dez. 2022'!AO30</f>
        <v>0</v>
      </c>
      <c r="AP30" s="94">
        <f>100*AO30/'Jan.-Mai 2019'!AO30-100</f>
        <v>-100</v>
      </c>
      <c r="AQ30" s="90">
        <f>'Jan.-Dez. 2022'!AQ30</f>
        <v>0</v>
      </c>
      <c r="AR30" s="94">
        <f>100*AQ30/'Jan.-Mai 2019'!AQ30-100</f>
        <v>-100</v>
      </c>
      <c r="AS30" s="90">
        <f>'Jan.-Dez. 2022'!AS30</f>
        <v>0</v>
      </c>
      <c r="AT30" s="90">
        <f>'Jan.-Dez. 2022'!AT30</f>
        <v>0</v>
      </c>
      <c r="AU30" s="94">
        <f>100*AT30/'Jan.-Mai 2019'!AT30-100</f>
        <v>-100</v>
      </c>
      <c r="AV30" s="90">
        <f>'Jan.-Dez. 2022'!AV30</f>
        <v>0</v>
      </c>
      <c r="AW30" s="94">
        <f>100*AV30/'Jan.-Mai 2019'!AV30-100</f>
        <v>-100</v>
      </c>
      <c r="AX30" s="90">
        <f>'Jan.-Dez. 2022'!AX30</f>
        <v>0</v>
      </c>
      <c r="AY30" s="90">
        <f>'Jan.-Dez. 2022'!AY30</f>
        <v>0</v>
      </c>
      <c r="AZ30" s="94">
        <f>100*AY30/'Jan.-Mai 2019'!AY30-100</f>
        <v>-100</v>
      </c>
      <c r="BA30" s="90">
        <f>'Jan.-Dez. 2022'!BA30</f>
        <v>0</v>
      </c>
      <c r="BB30" s="94">
        <f>100*BA30/'Jan.-Mai 2019'!BA30-100</f>
        <v>-100</v>
      </c>
      <c r="BC30" s="90">
        <f>'Jan.-Dez. 2022'!BC30</f>
        <v>0</v>
      </c>
      <c r="BD30" s="90">
        <f>'Jan.-Dez. 2022'!BD30</f>
        <v>0</v>
      </c>
      <c r="BE30" s="94">
        <f>100*BD30/'Jan.-Mai 2019'!BD30-100</f>
        <v>-100</v>
      </c>
      <c r="BF30" s="90">
        <f>'Jan.-Dez. 2022'!BF30</f>
        <v>0</v>
      </c>
      <c r="BG30" s="94">
        <f>100*BF30/'Jan.-Mai 2019'!BF30-100</f>
        <v>-100</v>
      </c>
      <c r="BH30" s="90">
        <f>'Jan.-Dez. 2022'!BH30</f>
        <v>0</v>
      </c>
      <c r="BI30" s="90">
        <f>'Jan.-Dez. 2022'!BI30</f>
        <v>0</v>
      </c>
      <c r="BJ30" s="94">
        <f>100*BI30/'Jan.-Mai 2019'!BI30-100</f>
        <v>-100</v>
      </c>
      <c r="BK30" s="90">
        <f>'Jan.-Dez. 2022'!BK30</f>
        <v>0</v>
      </c>
      <c r="BL30" s="94">
        <f>100*BK30/'Jan.-Mai 2019'!BK30-100</f>
        <v>-100</v>
      </c>
      <c r="BM30" s="90">
        <f>'Jan.-Dez. 2022'!BM30</f>
        <v>0</v>
      </c>
    </row>
    <row r="31" spans="1:65" x14ac:dyDescent="0.25">
      <c r="A31" s="21" t="s">
        <v>47</v>
      </c>
      <c r="B31" s="7">
        <f t="shared" si="0"/>
        <v>43056</v>
      </c>
      <c r="C31" s="81">
        <f>100*B31/'Jan.-Mai 2020'!B31-100</f>
        <v>28.894743144533578</v>
      </c>
      <c r="D31" s="8">
        <f t="shared" si="1"/>
        <v>89612</v>
      </c>
      <c r="E31" s="86">
        <f>100*D31/'Jan.-Mai 2019'!D31-100</f>
        <v>-34.74743502923593</v>
      </c>
      <c r="F31" s="90">
        <f>'Jan.-Dez. 2022'!F31</f>
        <v>4630</v>
      </c>
      <c r="G31" s="94">
        <f>100*F31/'Jan.-Mai 2019'!F31-100</f>
        <v>-67.246745897000565</v>
      </c>
      <c r="H31" s="90">
        <f>'Jan.-Dez. 2022'!H31</f>
        <v>10302</v>
      </c>
      <c r="I31" s="94">
        <f>100*H31/'Jan.-Mai 2019'!H31-100</f>
        <v>-63.092465876115071</v>
      </c>
      <c r="J31" s="90">
        <f>'Jan.-Dez. 2022'!J31</f>
        <v>2.2000000000000002</v>
      </c>
      <c r="K31" s="90">
        <f>'Jan.-Dez. 2022'!K31</f>
        <v>5533</v>
      </c>
      <c r="L31" s="94">
        <f>100*K31/'Jan.-Mai 2019'!K31-100</f>
        <v>-55.46522858982614</v>
      </c>
      <c r="M31" s="90">
        <f>'Jan.-Dez. 2022'!M31</f>
        <v>12292</v>
      </c>
      <c r="N31" s="94">
        <f>100*M31/'Jan.-Mai 2019'!M31-100</f>
        <v>-46.139689773026028</v>
      </c>
      <c r="O31" s="90">
        <f>'Jan.-Dez. 2022'!O31</f>
        <v>2.2000000000000002</v>
      </c>
      <c r="P31" s="90">
        <f>'Jan.-Dez. 2022'!P31</f>
        <v>8096</v>
      </c>
      <c r="Q31" s="94">
        <f>100*P31/'Jan.-Mai 2019'!P31-100</f>
        <v>-48.859831975238457</v>
      </c>
      <c r="R31" s="90">
        <f>'Jan.-Dez. 2022'!R31</f>
        <v>16825</v>
      </c>
      <c r="S31" s="94">
        <f>100*R31/'Jan.-Mai 2019'!R31-100</f>
        <v>-45.177582274356467</v>
      </c>
      <c r="T31" s="90">
        <f>'Jan.-Dez. 2022'!T31</f>
        <v>2.1</v>
      </c>
      <c r="U31" s="90">
        <f>'Jan.-Dez. 2022'!U31</f>
        <v>10602</v>
      </c>
      <c r="V31" s="94">
        <f>100*U31/'Jan.-Mai 2019'!U31-100</f>
        <v>-25.005305227417409</v>
      </c>
      <c r="W31" s="90">
        <f>'Jan.-Dez. 2022'!W31</f>
        <v>21979</v>
      </c>
      <c r="X31" s="94">
        <f>100*W31/'Jan.-Mai 2019'!W31-100</f>
        <v>-18.019395747855285</v>
      </c>
      <c r="Y31" s="90">
        <f>'Jan.-Dez. 2022'!Y31</f>
        <v>2.1</v>
      </c>
      <c r="Z31" s="90">
        <f>'Jan.-Dez. 2022'!Z31</f>
        <v>14195</v>
      </c>
      <c r="AA31" s="94">
        <f>100*Z31/'Jan.-Mai 2019'!Z31-100</f>
        <v>-13.980123621379221</v>
      </c>
      <c r="AB31" s="90">
        <f>'Jan.-Dez. 2022'!AB31</f>
        <v>28214</v>
      </c>
      <c r="AC31" s="94">
        <f>100*AB31/'Jan.-Mai 2019'!AB31-100</f>
        <v>-3.0313445147099287</v>
      </c>
      <c r="AD31" s="90">
        <f>'Jan.-Dez. 2022'!AD31</f>
        <v>2</v>
      </c>
      <c r="AE31" s="90">
        <f>'Jan.-Dez. 2022'!AE31</f>
        <v>0</v>
      </c>
      <c r="AF31" s="94">
        <f>100*AE31/'Jan.-Mai 2019'!AE31-100</f>
        <v>-100</v>
      </c>
      <c r="AG31" s="90">
        <f>'Jan.-Dez. 2022'!AG31</f>
        <v>0</v>
      </c>
      <c r="AH31" s="94">
        <f>100*AG31/'Jan.-Mai 2019'!AG31-100</f>
        <v>-100</v>
      </c>
      <c r="AI31" s="90">
        <f>'Jan.-Dez. 2022'!AI31</f>
        <v>0</v>
      </c>
      <c r="AJ31" s="90">
        <f>'Jan.-Dez. 2022'!AJ31</f>
        <v>0</v>
      </c>
      <c r="AK31" s="94">
        <f>100*AJ31/'Jan.-Mai 2019'!AJ31-100</f>
        <v>-100</v>
      </c>
      <c r="AL31" s="90">
        <f>'Jan.-Dez. 2022'!AL31</f>
        <v>0</v>
      </c>
      <c r="AM31" s="94">
        <f>100*AL31/'Jan.-Mai 2019'!AL31-100</f>
        <v>-100</v>
      </c>
      <c r="AN31" s="90">
        <f>'Jan.-Dez. 2022'!AN31</f>
        <v>0</v>
      </c>
      <c r="AO31" s="90">
        <f>'Jan.-Dez. 2022'!AO31</f>
        <v>0</v>
      </c>
      <c r="AP31" s="94">
        <f>100*AO31/'Jan.-Mai 2019'!AO31-100</f>
        <v>-100</v>
      </c>
      <c r="AQ31" s="90">
        <f>'Jan.-Dez. 2022'!AQ31</f>
        <v>0</v>
      </c>
      <c r="AR31" s="94">
        <f>100*AQ31/'Jan.-Mai 2019'!AQ31-100</f>
        <v>-100</v>
      </c>
      <c r="AS31" s="90">
        <f>'Jan.-Dez. 2022'!AS31</f>
        <v>0</v>
      </c>
      <c r="AT31" s="90">
        <f>'Jan.-Dez. 2022'!AT31</f>
        <v>0</v>
      </c>
      <c r="AU31" s="94">
        <f>100*AT31/'Jan.-Mai 2019'!AT31-100</f>
        <v>-100</v>
      </c>
      <c r="AV31" s="90">
        <f>'Jan.-Dez. 2022'!AV31</f>
        <v>0</v>
      </c>
      <c r="AW31" s="94">
        <f>100*AV31/'Jan.-Mai 2019'!AV31-100</f>
        <v>-100</v>
      </c>
      <c r="AX31" s="90">
        <f>'Jan.-Dez. 2022'!AX31</f>
        <v>0</v>
      </c>
      <c r="AY31" s="90">
        <f>'Jan.-Dez. 2022'!AY31</f>
        <v>0</v>
      </c>
      <c r="AZ31" s="94">
        <f>100*AY31/'Jan.-Mai 2019'!AY31-100</f>
        <v>-100</v>
      </c>
      <c r="BA31" s="90">
        <f>'Jan.-Dez. 2022'!BA31</f>
        <v>0</v>
      </c>
      <c r="BB31" s="94">
        <f>100*BA31/'Jan.-Mai 2019'!BA31-100</f>
        <v>-100</v>
      </c>
      <c r="BC31" s="90">
        <f>'Jan.-Dez. 2022'!BC31</f>
        <v>0</v>
      </c>
      <c r="BD31" s="90">
        <f>'Jan.-Dez. 2022'!BD31</f>
        <v>0</v>
      </c>
      <c r="BE31" s="94">
        <f>100*BD31/'Jan.-Mai 2019'!BD31-100</f>
        <v>-100</v>
      </c>
      <c r="BF31" s="90">
        <f>'Jan.-Dez. 2022'!BF31</f>
        <v>0</v>
      </c>
      <c r="BG31" s="94">
        <f>100*BF31/'Jan.-Mai 2019'!BF31-100</f>
        <v>-100</v>
      </c>
      <c r="BH31" s="90">
        <f>'Jan.-Dez. 2022'!BH31</f>
        <v>0</v>
      </c>
      <c r="BI31" s="90">
        <f>'Jan.-Dez. 2022'!BI31</f>
        <v>0</v>
      </c>
      <c r="BJ31" s="94">
        <f>100*BI31/'Jan.-Mai 2019'!BI31-100</f>
        <v>-100</v>
      </c>
      <c r="BK31" s="90">
        <f>'Jan.-Dez. 2022'!BK31</f>
        <v>0</v>
      </c>
      <c r="BL31" s="94">
        <f>100*BK31/'Jan.-Mai 2019'!BK31-100</f>
        <v>-100</v>
      </c>
      <c r="BM31" s="90">
        <f>'Jan.-Dez. 2022'!BM31</f>
        <v>0</v>
      </c>
    </row>
    <row r="32" spans="1:65" x14ac:dyDescent="0.25">
      <c r="A32" s="21" t="s">
        <v>48</v>
      </c>
      <c r="B32" s="7">
        <f t="shared" si="0"/>
        <v>42067</v>
      </c>
      <c r="C32" s="81">
        <f>100*B32/'Jan.-Mai 2020'!B32-100</f>
        <v>29.620385776791778</v>
      </c>
      <c r="D32" s="8">
        <f t="shared" si="1"/>
        <v>153331</v>
      </c>
      <c r="E32" s="86">
        <f>100*D32/'Jan.-Mai 2019'!D32-100</f>
        <v>-5.6151625393190585</v>
      </c>
      <c r="F32" s="90">
        <f>'Jan.-Dez. 2022'!F32</f>
        <v>6037</v>
      </c>
      <c r="G32" s="94">
        <f>100*F32/'Jan.-Mai 2019'!F32-100</f>
        <v>-54.694183864915573</v>
      </c>
      <c r="H32" s="90">
        <f>'Jan.-Dez. 2022'!H32</f>
        <v>24190</v>
      </c>
      <c r="I32" s="94">
        <f>100*H32/'Jan.-Mai 2019'!H32-100</f>
        <v>-28.607266180680583</v>
      </c>
      <c r="J32" s="90">
        <f>'Jan.-Dez. 2022'!J32</f>
        <v>4</v>
      </c>
      <c r="K32" s="90">
        <f>'Jan.-Dez. 2022'!K32</f>
        <v>6080</v>
      </c>
      <c r="L32" s="94">
        <f>100*K32/'Jan.-Mai 2019'!K32-100</f>
        <v>-43.614949457479362</v>
      </c>
      <c r="M32" s="90">
        <f>'Jan.-Dez. 2022'!M32</f>
        <v>25054</v>
      </c>
      <c r="N32" s="94">
        <f>100*M32/'Jan.-Mai 2019'!M32-100</f>
        <v>-12.934389769252149</v>
      </c>
      <c r="O32" s="90">
        <f>'Jan.-Dez. 2022'!O32</f>
        <v>4.0999999999999996</v>
      </c>
      <c r="P32" s="90">
        <f>'Jan.-Dez. 2022'!P32</f>
        <v>8323</v>
      </c>
      <c r="Q32" s="94">
        <f>100*P32/'Jan.-Mai 2019'!P32-100</f>
        <v>-32.803164863555622</v>
      </c>
      <c r="R32" s="90">
        <f>'Jan.-Dez. 2022'!R32</f>
        <v>31544</v>
      </c>
      <c r="S32" s="94">
        <f>100*R32/'Jan.-Mai 2019'!R32-100</f>
        <v>-8.9560423701907865</v>
      </c>
      <c r="T32" s="90">
        <f>'Jan.-Dez. 2022'!T32</f>
        <v>3.8</v>
      </c>
      <c r="U32" s="90">
        <f>'Jan.-Dez. 2022'!U32</f>
        <v>9772</v>
      </c>
      <c r="V32" s="94">
        <f>100*U32/'Jan.-Mai 2019'!U32-100</f>
        <v>-7.8547854785478535</v>
      </c>
      <c r="W32" s="90">
        <f>'Jan.-Dez. 2022'!W32</f>
        <v>32789</v>
      </c>
      <c r="X32" s="94">
        <f>100*W32/'Jan.-Mai 2019'!W32-100</f>
        <v>6.5719764682939541</v>
      </c>
      <c r="Y32" s="90">
        <f>'Jan.-Dez. 2022'!Y32</f>
        <v>3.4</v>
      </c>
      <c r="Z32" s="90">
        <f>'Jan.-Dez. 2022'!Z32</f>
        <v>11855</v>
      </c>
      <c r="AA32" s="94">
        <f>100*Z32/'Jan.-Mai 2019'!Z32-100</f>
        <v>-10.985132902838259</v>
      </c>
      <c r="AB32" s="90">
        <f>'Jan.-Dez. 2022'!AB32</f>
        <v>39754</v>
      </c>
      <c r="AC32" s="94">
        <f>100*AB32/'Jan.-Mai 2019'!AB32-100</f>
        <v>15.631180919139041</v>
      </c>
      <c r="AD32" s="90">
        <f>'Jan.-Dez. 2022'!AD32</f>
        <v>3.4</v>
      </c>
      <c r="AE32" s="90">
        <f>'Jan.-Dez. 2022'!AE32</f>
        <v>0</v>
      </c>
      <c r="AF32" s="94">
        <f>100*AE32/'Jan.-Mai 2019'!AE32-100</f>
        <v>-100</v>
      </c>
      <c r="AG32" s="90">
        <f>'Jan.-Dez. 2022'!AG32</f>
        <v>0</v>
      </c>
      <c r="AH32" s="94">
        <f>100*AG32/'Jan.-Mai 2019'!AG32-100</f>
        <v>-100</v>
      </c>
      <c r="AI32" s="90">
        <f>'Jan.-Dez. 2022'!AI32</f>
        <v>0</v>
      </c>
      <c r="AJ32" s="90">
        <f>'Jan.-Dez. 2022'!AJ32</f>
        <v>0</v>
      </c>
      <c r="AK32" s="94">
        <f>100*AJ32/'Jan.-Mai 2019'!AJ32-100</f>
        <v>-100</v>
      </c>
      <c r="AL32" s="90">
        <f>'Jan.-Dez. 2022'!AL32</f>
        <v>0</v>
      </c>
      <c r="AM32" s="94">
        <f>100*AL32/'Jan.-Mai 2019'!AL32-100</f>
        <v>-100</v>
      </c>
      <c r="AN32" s="90">
        <f>'Jan.-Dez. 2022'!AN32</f>
        <v>0</v>
      </c>
      <c r="AO32" s="90">
        <f>'Jan.-Dez. 2022'!AO32</f>
        <v>0</v>
      </c>
      <c r="AP32" s="94">
        <f>100*AO32/'Jan.-Mai 2019'!AO32-100</f>
        <v>-100</v>
      </c>
      <c r="AQ32" s="90">
        <f>'Jan.-Dez. 2022'!AQ32</f>
        <v>0</v>
      </c>
      <c r="AR32" s="94">
        <f>100*AQ32/'Jan.-Mai 2019'!AQ32-100</f>
        <v>-100</v>
      </c>
      <c r="AS32" s="90">
        <f>'Jan.-Dez. 2022'!AS32</f>
        <v>0</v>
      </c>
      <c r="AT32" s="90">
        <f>'Jan.-Dez. 2022'!AT32</f>
        <v>0</v>
      </c>
      <c r="AU32" s="94">
        <f>100*AT32/'Jan.-Mai 2019'!AT32-100</f>
        <v>-100</v>
      </c>
      <c r="AV32" s="90">
        <f>'Jan.-Dez. 2022'!AV32</f>
        <v>0</v>
      </c>
      <c r="AW32" s="94">
        <f>100*AV32/'Jan.-Mai 2019'!AV32-100</f>
        <v>-100</v>
      </c>
      <c r="AX32" s="90">
        <f>'Jan.-Dez. 2022'!AX32</f>
        <v>0</v>
      </c>
      <c r="AY32" s="90">
        <f>'Jan.-Dez. 2022'!AY32</f>
        <v>0</v>
      </c>
      <c r="AZ32" s="94">
        <f>100*AY32/'Jan.-Mai 2019'!AY32-100</f>
        <v>-100</v>
      </c>
      <c r="BA32" s="90">
        <f>'Jan.-Dez. 2022'!BA32</f>
        <v>0</v>
      </c>
      <c r="BB32" s="94">
        <f>100*BA32/'Jan.-Mai 2019'!BA32-100</f>
        <v>-100</v>
      </c>
      <c r="BC32" s="90">
        <f>'Jan.-Dez. 2022'!BC32</f>
        <v>0</v>
      </c>
      <c r="BD32" s="90">
        <f>'Jan.-Dez. 2022'!BD32</f>
        <v>0</v>
      </c>
      <c r="BE32" s="94">
        <f>100*BD32/'Jan.-Mai 2019'!BD32-100</f>
        <v>-100</v>
      </c>
      <c r="BF32" s="90">
        <f>'Jan.-Dez. 2022'!BF32</f>
        <v>0</v>
      </c>
      <c r="BG32" s="94">
        <f>100*BF32/'Jan.-Mai 2019'!BF32-100</f>
        <v>-100</v>
      </c>
      <c r="BH32" s="90">
        <f>'Jan.-Dez. 2022'!BH32</f>
        <v>0</v>
      </c>
      <c r="BI32" s="90">
        <f>'Jan.-Dez. 2022'!BI32</f>
        <v>0</v>
      </c>
      <c r="BJ32" s="94">
        <f>100*BI32/'Jan.-Mai 2019'!BI32-100</f>
        <v>-100</v>
      </c>
      <c r="BK32" s="90">
        <f>'Jan.-Dez. 2022'!BK32</f>
        <v>0</v>
      </c>
      <c r="BL32" s="94">
        <f>100*BK32/'Jan.-Mai 2019'!BK32-100</f>
        <v>-100</v>
      </c>
      <c r="BM32" s="90">
        <f>'Jan.-Dez. 2022'!BM32</f>
        <v>0</v>
      </c>
    </row>
    <row r="33" spans="1:65" x14ac:dyDescent="0.25">
      <c r="A33" s="21" t="s">
        <v>49</v>
      </c>
      <c r="B33" s="7">
        <f t="shared" si="0"/>
        <v>7518</v>
      </c>
      <c r="C33" s="81">
        <f>100*B33/'Jan.-Mai 2020'!B33-100</f>
        <v>17.892425905598245</v>
      </c>
      <c r="D33" s="8">
        <f t="shared" si="1"/>
        <v>18488</v>
      </c>
      <c r="E33" s="86">
        <f>100*D33/'Jan.-Mai 2019'!D33-100</f>
        <v>-31.299468618780423</v>
      </c>
      <c r="F33" s="90">
        <f>'Jan.-Dez. 2022'!F33</f>
        <v>719</v>
      </c>
      <c r="G33" s="94">
        <f>100*F33/'Jan.-Mai 2019'!F33-100</f>
        <v>-73.806921675774134</v>
      </c>
      <c r="H33" s="90">
        <f>'Jan.-Dez. 2022'!H33</f>
        <v>2457</v>
      </c>
      <c r="I33" s="94">
        <f>100*H33/'Jan.-Mai 2019'!H33-100</f>
        <v>-59.648546559369358</v>
      </c>
      <c r="J33" s="90">
        <f>'Jan.-Dez. 2022'!J33</f>
        <v>3.4</v>
      </c>
      <c r="K33" s="90">
        <f>'Jan.-Dez. 2022'!K33</f>
        <v>939</v>
      </c>
      <c r="L33" s="94">
        <f>100*K33/'Jan.-Mai 2019'!K33-100</f>
        <v>-51.79671457905544</v>
      </c>
      <c r="M33" s="90">
        <f>'Jan.-Dez. 2022'!M33</f>
        <v>2754</v>
      </c>
      <c r="N33" s="94">
        <f>100*M33/'Jan.-Mai 2019'!M33-100</f>
        <v>-31.74721189591078</v>
      </c>
      <c r="O33" s="90">
        <f>'Jan.-Dez. 2022'!O33</f>
        <v>2.9</v>
      </c>
      <c r="P33" s="90">
        <f>'Jan.-Dez. 2022'!P33</f>
        <v>1431</v>
      </c>
      <c r="Q33" s="94">
        <f>100*P33/'Jan.-Mai 2019'!P33-100</f>
        <v>-47.292817679558013</v>
      </c>
      <c r="R33" s="90">
        <f>'Jan.-Dez. 2022'!R33</f>
        <v>2971</v>
      </c>
      <c r="S33" s="94">
        <f>100*R33/'Jan.-Mai 2019'!R33-100</f>
        <v>-52.180910993079031</v>
      </c>
      <c r="T33" s="90">
        <f>'Jan.-Dez. 2022'!T33</f>
        <v>2.1</v>
      </c>
      <c r="U33" s="90">
        <f>'Jan.-Dez. 2022'!U33</f>
        <v>1573</v>
      </c>
      <c r="V33" s="94">
        <f>100*U33/'Jan.-Mai 2019'!U33-100</f>
        <v>-33.29092451229856</v>
      </c>
      <c r="W33" s="90">
        <f>'Jan.-Dez. 2022'!W33</f>
        <v>3509</v>
      </c>
      <c r="X33" s="94">
        <f>100*W33/'Jan.-Mai 2019'!W33-100</f>
        <v>-28.83796390184547</v>
      </c>
      <c r="Y33" s="90">
        <f>'Jan.-Dez. 2022'!Y33</f>
        <v>2.2000000000000002</v>
      </c>
      <c r="Z33" s="90">
        <f>'Jan.-Dez. 2022'!Z33</f>
        <v>2856</v>
      </c>
      <c r="AA33" s="94">
        <f>100*Z33/'Jan.-Mai 2019'!Z33-100</f>
        <v>12.175962293794186</v>
      </c>
      <c r="AB33" s="90">
        <f>'Jan.-Dez. 2022'!AB33</f>
        <v>6797</v>
      </c>
      <c r="AC33" s="94">
        <f>100*AB33/'Jan.-Mai 2019'!AB33-100</f>
        <v>20.450115186957291</v>
      </c>
      <c r="AD33" s="90">
        <f>'Jan.-Dez. 2022'!AD33</f>
        <v>2.4</v>
      </c>
      <c r="AE33" s="90">
        <f>'Jan.-Dez. 2022'!AE33</f>
        <v>0</v>
      </c>
      <c r="AF33" s="94">
        <f>100*AE33/'Jan.-Mai 2019'!AE33-100</f>
        <v>-100</v>
      </c>
      <c r="AG33" s="90">
        <f>'Jan.-Dez. 2022'!AG33</f>
        <v>0</v>
      </c>
      <c r="AH33" s="94">
        <f>100*AG33/'Jan.-Mai 2019'!AG33-100</f>
        <v>-100</v>
      </c>
      <c r="AI33" s="90">
        <f>'Jan.-Dez. 2022'!AI33</f>
        <v>0</v>
      </c>
      <c r="AJ33" s="90">
        <f>'Jan.-Dez. 2022'!AJ33</f>
        <v>0</v>
      </c>
      <c r="AK33" s="94">
        <f>100*AJ33/'Jan.-Mai 2019'!AJ33-100</f>
        <v>-100</v>
      </c>
      <c r="AL33" s="90">
        <f>'Jan.-Dez. 2022'!AL33</f>
        <v>0</v>
      </c>
      <c r="AM33" s="94">
        <f>100*AL33/'Jan.-Mai 2019'!AL33-100</f>
        <v>-100</v>
      </c>
      <c r="AN33" s="90">
        <f>'Jan.-Dez. 2022'!AN33</f>
        <v>0</v>
      </c>
      <c r="AO33" s="90">
        <f>'Jan.-Dez. 2022'!AO33</f>
        <v>0</v>
      </c>
      <c r="AP33" s="94">
        <f>100*AO33/'Jan.-Mai 2019'!AO33-100</f>
        <v>-100</v>
      </c>
      <c r="AQ33" s="90">
        <f>'Jan.-Dez. 2022'!AQ33</f>
        <v>0</v>
      </c>
      <c r="AR33" s="94">
        <f>100*AQ33/'Jan.-Mai 2019'!AQ33-100</f>
        <v>-100</v>
      </c>
      <c r="AS33" s="90">
        <f>'Jan.-Dez. 2022'!AS33</f>
        <v>0</v>
      </c>
      <c r="AT33" s="90">
        <f>'Jan.-Dez. 2022'!AT33</f>
        <v>0</v>
      </c>
      <c r="AU33" s="94">
        <f>100*AT33/'Jan.-Mai 2019'!AT33-100</f>
        <v>-100</v>
      </c>
      <c r="AV33" s="90">
        <f>'Jan.-Dez. 2022'!AV33</f>
        <v>0</v>
      </c>
      <c r="AW33" s="94">
        <f>100*AV33/'Jan.-Mai 2019'!AV33-100</f>
        <v>-100</v>
      </c>
      <c r="AX33" s="90">
        <f>'Jan.-Dez. 2022'!AX33</f>
        <v>0</v>
      </c>
      <c r="AY33" s="90">
        <f>'Jan.-Dez. 2022'!AY33</f>
        <v>0</v>
      </c>
      <c r="AZ33" s="94">
        <f>100*AY33/'Jan.-Mai 2019'!AY33-100</f>
        <v>-100</v>
      </c>
      <c r="BA33" s="90">
        <f>'Jan.-Dez. 2022'!BA33</f>
        <v>0</v>
      </c>
      <c r="BB33" s="94">
        <f>100*BA33/'Jan.-Mai 2019'!BA33-100</f>
        <v>-100</v>
      </c>
      <c r="BC33" s="90">
        <f>'Jan.-Dez. 2022'!BC33</f>
        <v>0</v>
      </c>
      <c r="BD33" s="90">
        <f>'Jan.-Dez. 2022'!BD33</f>
        <v>0</v>
      </c>
      <c r="BE33" s="94">
        <f>100*BD33/'Jan.-Mai 2019'!BD33-100</f>
        <v>-100</v>
      </c>
      <c r="BF33" s="90">
        <f>'Jan.-Dez. 2022'!BF33</f>
        <v>0</v>
      </c>
      <c r="BG33" s="94">
        <f>100*BF33/'Jan.-Mai 2019'!BF33-100</f>
        <v>-100</v>
      </c>
      <c r="BH33" s="90">
        <f>'Jan.-Dez. 2022'!BH33</f>
        <v>0</v>
      </c>
      <c r="BI33" s="90">
        <f>'Jan.-Dez. 2022'!BI33</f>
        <v>0</v>
      </c>
      <c r="BJ33" s="94">
        <f>100*BI33/'Jan.-Mai 2019'!BI33-100</f>
        <v>-100</v>
      </c>
      <c r="BK33" s="90">
        <f>'Jan.-Dez. 2022'!BK33</f>
        <v>0</v>
      </c>
      <c r="BL33" s="94">
        <f>100*BK33/'Jan.-Mai 2019'!BK33-100</f>
        <v>-100</v>
      </c>
      <c r="BM33" s="90">
        <f>'Jan.-Dez. 2022'!BM33</f>
        <v>0</v>
      </c>
    </row>
    <row r="34" spans="1:65" x14ac:dyDescent="0.25">
      <c r="A34" s="21" t="s">
        <v>50</v>
      </c>
      <c r="B34" s="7">
        <f t="shared" si="0"/>
        <v>13092</v>
      </c>
      <c r="C34" s="81">
        <f>100*B34/'Jan.-Mai 2020'!B34-100</f>
        <v>33.170582850167847</v>
      </c>
      <c r="D34" s="8">
        <f t="shared" si="1"/>
        <v>48051</v>
      </c>
      <c r="E34" s="86">
        <f>100*D34/'Jan.-Mai 2019'!D34-100</f>
        <v>-16.293289666225348</v>
      </c>
      <c r="F34" s="90">
        <f>'Jan.-Dez. 2022'!F34</f>
        <v>1813</v>
      </c>
      <c r="G34" s="94">
        <f>100*F34/'Jan.-Mai 2019'!F34-100</f>
        <v>-56.197149069823631</v>
      </c>
      <c r="H34" s="90">
        <f>'Jan.-Dez. 2022'!H34</f>
        <v>7064</v>
      </c>
      <c r="I34" s="94">
        <f>100*H34/'Jan.-Mai 2019'!H34-100</f>
        <v>-41.773821299043853</v>
      </c>
      <c r="J34" s="90">
        <f>'Jan.-Dez. 2022'!J34</f>
        <v>3.9</v>
      </c>
      <c r="K34" s="90">
        <f>'Jan.-Dez. 2022'!K34</f>
        <v>1806</v>
      </c>
      <c r="L34" s="94">
        <f>100*K34/'Jan.-Mai 2019'!K34-100</f>
        <v>-52.044609665427508</v>
      </c>
      <c r="M34" s="90">
        <f>'Jan.-Dez. 2022'!M34</f>
        <v>7641</v>
      </c>
      <c r="N34" s="94">
        <f>100*M34/'Jan.-Mai 2019'!M34-100</f>
        <v>-28.023737754333084</v>
      </c>
      <c r="O34" s="90">
        <f>'Jan.-Dez. 2022'!O34</f>
        <v>4.2</v>
      </c>
      <c r="P34" s="90">
        <f>'Jan.-Dez. 2022'!P34</f>
        <v>2584</v>
      </c>
      <c r="Q34" s="94">
        <f>100*P34/'Jan.-Mai 2019'!P34-100</f>
        <v>-42.153570629057533</v>
      </c>
      <c r="R34" s="90">
        <f>'Jan.-Dez. 2022'!R34</f>
        <v>10694</v>
      </c>
      <c r="S34" s="94">
        <f>100*R34/'Jan.-Mai 2019'!R34-100</f>
        <v>-19.817050311164436</v>
      </c>
      <c r="T34" s="90">
        <f>'Jan.-Dez. 2022'!T34</f>
        <v>4.0999999999999996</v>
      </c>
      <c r="U34" s="90">
        <f>'Jan.-Dez. 2022'!U34</f>
        <v>3369</v>
      </c>
      <c r="V34" s="94">
        <f>100*U34/'Jan.-Mai 2019'!U34-100</f>
        <v>-6.0775020908837405</v>
      </c>
      <c r="W34" s="90">
        <f>'Jan.-Dez. 2022'!W34</f>
        <v>11049</v>
      </c>
      <c r="X34" s="94">
        <f>100*W34/'Jan.-Mai 2019'!W34-100</f>
        <v>13.241775135799941</v>
      </c>
      <c r="Y34" s="90">
        <f>'Jan.-Dez. 2022'!Y34</f>
        <v>3.3</v>
      </c>
      <c r="Z34" s="90">
        <f>'Jan.-Dez. 2022'!Z34</f>
        <v>3520</v>
      </c>
      <c r="AA34" s="94">
        <f>100*Z34/'Jan.-Mai 2019'!Z34-100</f>
        <v>-12.524850894632209</v>
      </c>
      <c r="AB34" s="90">
        <f>'Jan.-Dez. 2022'!AB34</f>
        <v>11603</v>
      </c>
      <c r="AC34" s="94">
        <f>100*AB34/'Jan.-Mai 2019'!AB34-100</f>
        <v>0.35460992907800915</v>
      </c>
      <c r="AD34" s="90">
        <f>'Jan.-Dez. 2022'!AD34</f>
        <v>3.3</v>
      </c>
      <c r="AE34" s="90">
        <f>'Jan.-Dez. 2022'!AE34</f>
        <v>0</v>
      </c>
      <c r="AF34" s="94">
        <f>100*AE34/'Jan.-Mai 2019'!AE34-100</f>
        <v>-100</v>
      </c>
      <c r="AG34" s="90">
        <f>'Jan.-Dez. 2022'!AG34</f>
        <v>0</v>
      </c>
      <c r="AH34" s="94">
        <f>100*AG34/'Jan.-Mai 2019'!AG34-100</f>
        <v>-100</v>
      </c>
      <c r="AI34" s="90">
        <f>'Jan.-Dez. 2022'!AI34</f>
        <v>0</v>
      </c>
      <c r="AJ34" s="90">
        <f>'Jan.-Dez. 2022'!AJ34</f>
        <v>0</v>
      </c>
      <c r="AK34" s="94">
        <f>100*AJ34/'Jan.-Mai 2019'!AJ34-100</f>
        <v>-100</v>
      </c>
      <c r="AL34" s="90">
        <f>'Jan.-Dez. 2022'!AL34</f>
        <v>0</v>
      </c>
      <c r="AM34" s="94">
        <f>100*AL34/'Jan.-Mai 2019'!AL34-100</f>
        <v>-100</v>
      </c>
      <c r="AN34" s="90">
        <f>'Jan.-Dez. 2022'!AN34</f>
        <v>0</v>
      </c>
      <c r="AO34" s="90">
        <f>'Jan.-Dez. 2022'!AO34</f>
        <v>0</v>
      </c>
      <c r="AP34" s="94">
        <f>100*AO34/'Jan.-Mai 2019'!AO34-100</f>
        <v>-100</v>
      </c>
      <c r="AQ34" s="90">
        <f>'Jan.-Dez. 2022'!AQ34</f>
        <v>0</v>
      </c>
      <c r="AR34" s="94">
        <f>100*AQ34/'Jan.-Mai 2019'!AQ34-100</f>
        <v>-100</v>
      </c>
      <c r="AS34" s="90">
        <f>'Jan.-Dez. 2022'!AS34</f>
        <v>0</v>
      </c>
      <c r="AT34" s="90">
        <f>'Jan.-Dez. 2022'!AT34</f>
        <v>0</v>
      </c>
      <c r="AU34" s="94">
        <f>100*AT34/'Jan.-Mai 2019'!AT34-100</f>
        <v>-100</v>
      </c>
      <c r="AV34" s="90">
        <f>'Jan.-Dez. 2022'!AV34</f>
        <v>0</v>
      </c>
      <c r="AW34" s="94">
        <f>100*AV34/'Jan.-Mai 2019'!AV34-100</f>
        <v>-100</v>
      </c>
      <c r="AX34" s="90">
        <f>'Jan.-Dez. 2022'!AX34</f>
        <v>0</v>
      </c>
      <c r="AY34" s="90">
        <f>'Jan.-Dez. 2022'!AY34</f>
        <v>0</v>
      </c>
      <c r="AZ34" s="94">
        <f>100*AY34/'Jan.-Mai 2019'!AY34-100</f>
        <v>-100</v>
      </c>
      <c r="BA34" s="90">
        <f>'Jan.-Dez. 2022'!BA34</f>
        <v>0</v>
      </c>
      <c r="BB34" s="94">
        <f>100*BA34/'Jan.-Mai 2019'!BA34-100</f>
        <v>-100</v>
      </c>
      <c r="BC34" s="90">
        <f>'Jan.-Dez. 2022'!BC34</f>
        <v>0</v>
      </c>
      <c r="BD34" s="90">
        <f>'Jan.-Dez. 2022'!BD34</f>
        <v>0</v>
      </c>
      <c r="BE34" s="94">
        <f>100*BD34/'Jan.-Mai 2019'!BD34-100</f>
        <v>-100</v>
      </c>
      <c r="BF34" s="90">
        <f>'Jan.-Dez. 2022'!BF34</f>
        <v>0</v>
      </c>
      <c r="BG34" s="94">
        <f>100*BF34/'Jan.-Mai 2019'!BF34-100</f>
        <v>-100</v>
      </c>
      <c r="BH34" s="90">
        <f>'Jan.-Dez. 2022'!BH34</f>
        <v>0</v>
      </c>
      <c r="BI34" s="90">
        <f>'Jan.-Dez. 2022'!BI34</f>
        <v>0</v>
      </c>
      <c r="BJ34" s="94">
        <f>100*BI34/'Jan.-Mai 2019'!BI34-100</f>
        <v>-100</v>
      </c>
      <c r="BK34" s="90">
        <f>'Jan.-Dez. 2022'!BK34</f>
        <v>0</v>
      </c>
      <c r="BL34" s="94">
        <f>100*BK34/'Jan.-Mai 2019'!BK34-100</f>
        <v>-100</v>
      </c>
      <c r="BM34" s="90">
        <f>'Jan.-Dez. 2022'!BM34</f>
        <v>0</v>
      </c>
    </row>
    <row r="35" spans="1:65" x14ac:dyDescent="0.25">
      <c r="A35" s="21" t="s">
        <v>51</v>
      </c>
      <c r="B35" s="7">
        <f t="shared" si="0"/>
        <v>4022</v>
      </c>
      <c r="C35" s="81">
        <f>100*B35/'Jan.-Mai 2020'!B35-100</f>
        <v>-80.850354711231731</v>
      </c>
      <c r="D35" s="8">
        <f t="shared" si="1"/>
        <v>11749</v>
      </c>
      <c r="E35" s="86">
        <f>100*D35/'Jan.-Mai 2019'!D35-100</f>
        <v>-88.524349983395524</v>
      </c>
      <c r="F35" s="90">
        <f>'Jan.-Dez. 2022'!F35</f>
        <v>1088</v>
      </c>
      <c r="G35" s="94">
        <f>100*F35/'Jan.-Mai 2019'!F35-100</f>
        <v>-90.152063721940621</v>
      </c>
      <c r="H35" s="90">
        <f>'Jan.-Dez. 2022'!H35</f>
        <v>3472</v>
      </c>
      <c r="I35" s="94">
        <f>100*H35/'Jan.-Mai 2019'!H35-100</f>
        <v>-85.981346146081478</v>
      </c>
      <c r="J35" s="90">
        <f>'Jan.-Dez. 2022'!J35</f>
        <v>3.2</v>
      </c>
      <c r="K35" s="90">
        <f>'Jan.-Dez. 2022'!K35</f>
        <v>848</v>
      </c>
      <c r="L35" s="94">
        <f>100*K35/'Jan.-Mai 2019'!K35-100</f>
        <v>-89.104458435050759</v>
      </c>
      <c r="M35" s="90">
        <f>'Jan.-Dez. 2022'!M35</f>
        <v>2344</v>
      </c>
      <c r="N35" s="94">
        <f>100*M35/'Jan.-Mai 2019'!M35-100</f>
        <v>-85.075767222717431</v>
      </c>
      <c r="O35" s="90">
        <f>'Jan.-Dez. 2022'!O35</f>
        <v>2.8</v>
      </c>
      <c r="P35" s="90">
        <f>'Jan.-Dez. 2022'!P35</f>
        <v>613</v>
      </c>
      <c r="Q35" s="94">
        <f>100*P35/'Jan.-Mai 2019'!P35-100</f>
        <v>-94.238721804511272</v>
      </c>
      <c r="R35" s="90">
        <f>'Jan.-Dez. 2022'!R35</f>
        <v>1903</v>
      </c>
      <c r="S35" s="94">
        <f>100*R35/'Jan.-Mai 2019'!R35-100</f>
        <v>-91.514692112186196</v>
      </c>
      <c r="T35" s="90">
        <f>'Jan.-Dez. 2022'!T35</f>
        <v>3.1</v>
      </c>
      <c r="U35" s="90">
        <f>'Jan.-Dez. 2022'!U35</f>
        <v>638</v>
      </c>
      <c r="V35" s="94">
        <f>100*U35/'Jan.-Mai 2019'!U35-100</f>
        <v>-92.902436311046841</v>
      </c>
      <c r="W35" s="90">
        <f>'Jan.-Dez. 2022'!W35</f>
        <v>1929</v>
      </c>
      <c r="X35" s="94">
        <f>100*W35/'Jan.-Mai 2019'!W35-100</f>
        <v>-89.252284377089367</v>
      </c>
      <c r="Y35" s="90">
        <f>'Jan.-Dez. 2022'!Y35</f>
        <v>3</v>
      </c>
      <c r="Z35" s="90">
        <f>'Jan.-Dez. 2022'!Z35</f>
        <v>835</v>
      </c>
      <c r="AA35" s="94">
        <f>100*Z35/'Jan.-Mai 2019'!Z35-100</f>
        <v>-91.69484782176248</v>
      </c>
      <c r="AB35" s="90">
        <f>'Jan.-Dez. 2022'!AB35</f>
        <v>2101</v>
      </c>
      <c r="AC35" s="94">
        <f>100*AB35/'Jan.-Mai 2019'!AB35-100</f>
        <v>-90.243336119624786</v>
      </c>
      <c r="AD35" s="90">
        <f>'Jan.-Dez. 2022'!AD35</f>
        <v>2.5</v>
      </c>
      <c r="AE35" s="90">
        <f>'Jan.-Dez. 2022'!AE35</f>
        <v>0</v>
      </c>
      <c r="AF35" s="94">
        <f>100*AE35/'Jan.-Mai 2019'!AE35-100</f>
        <v>-100</v>
      </c>
      <c r="AG35" s="90">
        <f>'Jan.-Dez. 2022'!AG35</f>
        <v>0</v>
      </c>
      <c r="AH35" s="94">
        <f>100*AG35/'Jan.-Mai 2019'!AG35-100</f>
        <v>-100</v>
      </c>
      <c r="AI35" s="90">
        <f>'Jan.-Dez. 2022'!AI35</f>
        <v>0</v>
      </c>
      <c r="AJ35" s="90">
        <f>'Jan.-Dez. 2022'!AJ35</f>
        <v>0</v>
      </c>
      <c r="AK35" s="94">
        <f>100*AJ35/'Jan.-Mai 2019'!AJ35-100</f>
        <v>-100</v>
      </c>
      <c r="AL35" s="90">
        <f>'Jan.-Dez. 2022'!AL35</f>
        <v>0</v>
      </c>
      <c r="AM35" s="94">
        <f>100*AL35/'Jan.-Mai 2019'!AL35-100</f>
        <v>-100</v>
      </c>
      <c r="AN35" s="90">
        <f>'Jan.-Dez. 2022'!AN35</f>
        <v>0</v>
      </c>
      <c r="AO35" s="90">
        <f>'Jan.-Dez. 2022'!AO35</f>
        <v>0</v>
      </c>
      <c r="AP35" s="94">
        <f>100*AO35/'Jan.-Mai 2019'!AO35-100</f>
        <v>-100</v>
      </c>
      <c r="AQ35" s="90">
        <f>'Jan.-Dez. 2022'!AQ35</f>
        <v>0</v>
      </c>
      <c r="AR35" s="94">
        <f>100*AQ35/'Jan.-Mai 2019'!AQ35-100</f>
        <v>-100</v>
      </c>
      <c r="AS35" s="90">
        <f>'Jan.-Dez. 2022'!AS35</f>
        <v>0</v>
      </c>
      <c r="AT35" s="90">
        <f>'Jan.-Dez. 2022'!AT35</f>
        <v>0</v>
      </c>
      <c r="AU35" s="94">
        <f>100*AT35/'Jan.-Mai 2019'!AT35-100</f>
        <v>-100</v>
      </c>
      <c r="AV35" s="90">
        <f>'Jan.-Dez. 2022'!AV35</f>
        <v>0</v>
      </c>
      <c r="AW35" s="94">
        <f>100*AV35/'Jan.-Mai 2019'!AV35-100</f>
        <v>-100</v>
      </c>
      <c r="AX35" s="90">
        <f>'Jan.-Dez. 2022'!AX35</f>
        <v>0</v>
      </c>
      <c r="AY35" s="90">
        <f>'Jan.-Dez. 2022'!AY35</f>
        <v>0</v>
      </c>
      <c r="AZ35" s="94">
        <f>100*AY35/'Jan.-Mai 2019'!AY35-100</f>
        <v>-100</v>
      </c>
      <c r="BA35" s="90">
        <f>'Jan.-Dez. 2022'!BA35</f>
        <v>0</v>
      </c>
      <c r="BB35" s="94">
        <f>100*BA35/'Jan.-Mai 2019'!BA35-100</f>
        <v>-100</v>
      </c>
      <c r="BC35" s="90">
        <f>'Jan.-Dez. 2022'!BC35</f>
        <v>0</v>
      </c>
      <c r="BD35" s="90">
        <f>'Jan.-Dez. 2022'!BD35</f>
        <v>0</v>
      </c>
      <c r="BE35" s="94">
        <f>100*BD35/'Jan.-Mai 2019'!BD35-100</f>
        <v>-100</v>
      </c>
      <c r="BF35" s="90">
        <f>'Jan.-Dez. 2022'!BF35</f>
        <v>0</v>
      </c>
      <c r="BG35" s="94">
        <f>100*BF35/'Jan.-Mai 2019'!BF35-100</f>
        <v>-100</v>
      </c>
      <c r="BH35" s="90">
        <f>'Jan.-Dez. 2022'!BH35</f>
        <v>0</v>
      </c>
      <c r="BI35" s="90">
        <f>'Jan.-Dez. 2022'!BI35</f>
        <v>0</v>
      </c>
      <c r="BJ35" s="94">
        <f>100*BI35/'Jan.-Mai 2019'!BI35-100</f>
        <v>-100</v>
      </c>
      <c r="BK35" s="90">
        <f>'Jan.-Dez. 2022'!BK35</f>
        <v>0</v>
      </c>
      <c r="BL35" s="94">
        <f>100*BK35/'Jan.-Mai 2019'!BK35-100</f>
        <v>-100</v>
      </c>
      <c r="BM35" s="90">
        <f>'Jan.-Dez. 2022'!BM35</f>
        <v>0</v>
      </c>
    </row>
    <row r="36" spans="1:65" x14ac:dyDescent="0.25">
      <c r="A36" s="21" t="s">
        <v>52</v>
      </c>
      <c r="B36" s="7">
        <f t="shared" si="0"/>
        <v>12776</v>
      </c>
      <c r="C36" s="81">
        <f>100*B36/'Jan.-Mai 2020'!B36-100</f>
        <v>22.964388835418674</v>
      </c>
      <c r="D36" s="8">
        <f t="shared" si="1"/>
        <v>21964</v>
      </c>
      <c r="E36" s="86">
        <f>100*D36/'Jan.-Mai 2019'!D36-100</f>
        <v>-49.1409252998657</v>
      </c>
      <c r="F36" s="90">
        <f>'Jan.-Dez. 2022'!F36</f>
        <v>900</v>
      </c>
      <c r="G36" s="94">
        <f>100*F36/'Jan.-Mai 2019'!F36-100</f>
        <v>-81.934965877157765</v>
      </c>
      <c r="H36" s="90">
        <f>'Jan.-Dez. 2022'!H36</f>
        <v>1689</v>
      </c>
      <c r="I36" s="94">
        <f>100*H36/'Jan.-Mai 2019'!H36-100</f>
        <v>-81.887399463806972</v>
      </c>
      <c r="J36" s="90">
        <f>'Jan.-Dez. 2022'!J36</f>
        <v>1.9</v>
      </c>
      <c r="K36" s="90">
        <f>'Jan.-Dez. 2022'!K36</f>
        <v>1132</v>
      </c>
      <c r="L36" s="94">
        <f>100*K36/'Jan.-Mai 2019'!K36-100</f>
        <v>-68.815426997245183</v>
      </c>
      <c r="M36" s="90">
        <f>'Jan.-Dez. 2022'!M36</f>
        <v>2038</v>
      </c>
      <c r="N36" s="94">
        <f>100*M36/'Jan.-Mai 2019'!M36-100</f>
        <v>-66.134928547690265</v>
      </c>
      <c r="O36" s="90">
        <f>'Jan.-Dez. 2022'!O36</f>
        <v>1.8</v>
      </c>
      <c r="P36" s="90">
        <f>'Jan.-Dez. 2022'!P36</f>
        <v>2707</v>
      </c>
      <c r="Q36" s="94">
        <f>100*P36/'Jan.-Mai 2019'!P36-100</f>
        <v>-44.721257913007967</v>
      </c>
      <c r="R36" s="90">
        <f>'Jan.-Dez. 2022'!R36</f>
        <v>4553</v>
      </c>
      <c r="S36" s="94">
        <f>100*R36/'Jan.-Mai 2019'!R36-100</f>
        <v>-44.878934624697337</v>
      </c>
      <c r="T36" s="90">
        <f>'Jan.-Dez. 2022'!T36</f>
        <v>1.7</v>
      </c>
      <c r="U36" s="90">
        <f>'Jan.-Dez. 2022'!U36</f>
        <v>3349</v>
      </c>
      <c r="V36" s="94">
        <f>100*U36/'Jan.-Mai 2019'!U36-100</f>
        <v>-43.218040013563922</v>
      </c>
      <c r="W36" s="90">
        <f>'Jan.-Dez. 2022'!W36</f>
        <v>5749</v>
      </c>
      <c r="X36" s="94">
        <f>100*W36/'Jan.-Mai 2019'!W36-100</f>
        <v>-41.252810136930307</v>
      </c>
      <c r="Y36" s="90">
        <f>'Jan.-Dez. 2022'!Y36</f>
        <v>1.7</v>
      </c>
      <c r="Z36" s="90">
        <f>'Jan.-Dez. 2022'!Z36</f>
        <v>4688</v>
      </c>
      <c r="AA36" s="94">
        <f>100*Z36/'Jan.-Mai 2019'!Z36-100</f>
        <v>-24.435847840103165</v>
      </c>
      <c r="AB36" s="90">
        <f>'Jan.-Dez. 2022'!AB36</f>
        <v>7935</v>
      </c>
      <c r="AC36" s="94">
        <f>100*AB36/'Jan.-Mai 2019'!AB36-100</f>
        <v>-19.005818107583949</v>
      </c>
      <c r="AD36" s="90">
        <f>'Jan.-Dez. 2022'!AD36</f>
        <v>1.7</v>
      </c>
      <c r="AE36" s="90">
        <f>'Jan.-Dez. 2022'!AE36</f>
        <v>0</v>
      </c>
      <c r="AF36" s="94">
        <f>100*AE36/'Jan.-Mai 2019'!AE36-100</f>
        <v>-100</v>
      </c>
      <c r="AG36" s="90">
        <f>'Jan.-Dez. 2022'!AG36</f>
        <v>0</v>
      </c>
      <c r="AH36" s="94">
        <f>100*AG36/'Jan.-Mai 2019'!AG36-100</f>
        <v>-100</v>
      </c>
      <c r="AI36" s="90">
        <f>'Jan.-Dez. 2022'!AI36</f>
        <v>0</v>
      </c>
      <c r="AJ36" s="90">
        <f>'Jan.-Dez. 2022'!AJ36</f>
        <v>0</v>
      </c>
      <c r="AK36" s="94">
        <f>100*AJ36/'Jan.-Mai 2019'!AJ36-100</f>
        <v>-100</v>
      </c>
      <c r="AL36" s="90">
        <f>'Jan.-Dez. 2022'!AL36</f>
        <v>0</v>
      </c>
      <c r="AM36" s="94">
        <f>100*AL36/'Jan.-Mai 2019'!AL36-100</f>
        <v>-100</v>
      </c>
      <c r="AN36" s="90">
        <f>'Jan.-Dez. 2022'!AN36</f>
        <v>0</v>
      </c>
      <c r="AO36" s="90">
        <f>'Jan.-Dez. 2022'!AO36</f>
        <v>0</v>
      </c>
      <c r="AP36" s="94">
        <f>100*AO36/'Jan.-Mai 2019'!AO36-100</f>
        <v>-100</v>
      </c>
      <c r="AQ36" s="90">
        <f>'Jan.-Dez. 2022'!AQ36</f>
        <v>0</v>
      </c>
      <c r="AR36" s="94">
        <f>100*AQ36/'Jan.-Mai 2019'!AQ36-100</f>
        <v>-100</v>
      </c>
      <c r="AS36" s="90">
        <f>'Jan.-Dez. 2022'!AS36</f>
        <v>0</v>
      </c>
      <c r="AT36" s="90">
        <f>'Jan.-Dez. 2022'!AT36</f>
        <v>0</v>
      </c>
      <c r="AU36" s="94">
        <f>100*AT36/'Jan.-Mai 2019'!AT36-100</f>
        <v>-100</v>
      </c>
      <c r="AV36" s="90">
        <f>'Jan.-Dez. 2022'!AV36</f>
        <v>0</v>
      </c>
      <c r="AW36" s="94">
        <f>100*AV36/'Jan.-Mai 2019'!AV36-100</f>
        <v>-100</v>
      </c>
      <c r="AX36" s="90">
        <f>'Jan.-Dez. 2022'!AX36</f>
        <v>0</v>
      </c>
      <c r="AY36" s="90">
        <f>'Jan.-Dez. 2022'!AY36</f>
        <v>0</v>
      </c>
      <c r="AZ36" s="94">
        <f>100*AY36/'Jan.-Mai 2019'!AY36-100</f>
        <v>-100</v>
      </c>
      <c r="BA36" s="90">
        <f>'Jan.-Dez. 2022'!BA36</f>
        <v>0</v>
      </c>
      <c r="BB36" s="94">
        <f>100*BA36/'Jan.-Mai 2019'!BA36-100</f>
        <v>-100</v>
      </c>
      <c r="BC36" s="90">
        <f>'Jan.-Dez. 2022'!BC36</f>
        <v>0</v>
      </c>
      <c r="BD36" s="90">
        <f>'Jan.-Dez. 2022'!BD36</f>
        <v>0</v>
      </c>
      <c r="BE36" s="94">
        <f>100*BD36/'Jan.-Mai 2019'!BD36-100</f>
        <v>-100</v>
      </c>
      <c r="BF36" s="90">
        <f>'Jan.-Dez. 2022'!BF36</f>
        <v>0</v>
      </c>
      <c r="BG36" s="94">
        <f>100*BF36/'Jan.-Mai 2019'!BF36-100</f>
        <v>-100</v>
      </c>
      <c r="BH36" s="90">
        <f>'Jan.-Dez. 2022'!BH36</f>
        <v>0</v>
      </c>
      <c r="BI36" s="90">
        <f>'Jan.-Dez. 2022'!BI36</f>
        <v>0</v>
      </c>
      <c r="BJ36" s="94">
        <f>100*BI36/'Jan.-Mai 2019'!BI36-100</f>
        <v>-100</v>
      </c>
      <c r="BK36" s="90">
        <f>'Jan.-Dez. 2022'!BK36</f>
        <v>0</v>
      </c>
      <c r="BL36" s="94">
        <f>100*BK36/'Jan.-Mai 2019'!BK36-100</f>
        <v>-100</v>
      </c>
      <c r="BM36" s="90">
        <f>'Jan.-Dez. 2022'!BM36</f>
        <v>0</v>
      </c>
    </row>
    <row r="37" spans="1:65" x14ac:dyDescent="0.25">
      <c r="A37" s="21" t="s">
        <v>53</v>
      </c>
      <c r="B37" s="7">
        <f t="shared" si="0"/>
        <v>46935</v>
      </c>
      <c r="C37" s="81">
        <f>100*B37/'Jan.-Mai 2020'!B37-100</f>
        <v>22.821479039095621</v>
      </c>
      <c r="D37" s="8">
        <f t="shared" si="1"/>
        <v>87080</v>
      </c>
      <c r="E37" s="86">
        <f>100*D37/'Jan.-Mai 2019'!D37-100</f>
        <v>-41.28633363225071</v>
      </c>
      <c r="F37" s="90">
        <f>'Jan.-Dez. 2022'!F37</f>
        <v>3641</v>
      </c>
      <c r="G37" s="94">
        <f>100*F37/'Jan.-Mai 2019'!F37-100</f>
        <v>-75.03257217307825</v>
      </c>
      <c r="H37" s="90">
        <f>'Jan.-Dez. 2022'!H37</f>
        <v>6975</v>
      </c>
      <c r="I37" s="94">
        <f>100*H37/'Jan.-Mai 2019'!H37-100</f>
        <v>-72.959875944950568</v>
      </c>
      <c r="J37" s="90">
        <f>'Jan.-Dez. 2022'!J37</f>
        <v>1.9</v>
      </c>
      <c r="K37" s="90">
        <f>'Jan.-Dez. 2022'!K37</f>
        <v>4985</v>
      </c>
      <c r="L37" s="94">
        <f>100*K37/'Jan.-Mai 2019'!K37-100</f>
        <v>-62.535698181271606</v>
      </c>
      <c r="M37" s="90">
        <f>'Jan.-Dez. 2022'!M37</f>
        <v>9397</v>
      </c>
      <c r="N37" s="94">
        <f>100*M37/'Jan.-Mai 2019'!M37-100</f>
        <v>-57.813692480359144</v>
      </c>
      <c r="O37" s="90">
        <f>'Jan.-Dez. 2022'!O37</f>
        <v>1.9</v>
      </c>
      <c r="P37" s="90">
        <f>'Jan.-Dez. 2022'!P37</f>
        <v>7923</v>
      </c>
      <c r="Q37" s="94">
        <f>100*P37/'Jan.-Mai 2019'!P37-100</f>
        <v>-54.457665114674946</v>
      </c>
      <c r="R37" s="90">
        <f>'Jan.-Dez. 2022'!R37</f>
        <v>14553</v>
      </c>
      <c r="S37" s="94">
        <f>100*R37/'Jan.-Mai 2019'!R37-100</f>
        <v>-53.178688630075285</v>
      </c>
      <c r="T37" s="90">
        <f>'Jan.-Dez. 2022'!T37</f>
        <v>1.8</v>
      </c>
      <c r="U37" s="90">
        <f>'Jan.-Dez. 2022'!U37</f>
        <v>14521</v>
      </c>
      <c r="V37" s="94">
        <f>100*U37/'Jan.-Mai 2019'!U37-100</f>
        <v>-23.774278215223092</v>
      </c>
      <c r="W37" s="90">
        <f>'Jan.-Dez. 2022'!W37</f>
        <v>27452</v>
      </c>
      <c r="X37" s="94">
        <f>100*W37/'Jan.-Mai 2019'!W37-100</f>
        <v>-21.157988454579396</v>
      </c>
      <c r="Y37" s="90">
        <f>'Jan.-Dez. 2022'!Y37</f>
        <v>1.9</v>
      </c>
      <c r="Z37" s="90">
        <f>'Jan.-Dez. 2022'!Z37</f>
        <v>15865</v>
      </c>
      <c r="AA37" s="94">
        <f>100*Z37/'Jan.-Mai 2019'!Z37-100</f>
        <v>-21.046083407982479</v>
      </c>
      <c r="AB37" s="90">
        <f>'Jan.-Dez. 2022'!AB37</f>
        <v>28703</v>
      </c>
      <c r="AC37" s="94">
        <f>100*AB37/'Jan.-Mai 2019'!AB37-100</f>
        <v>-16.420126958243557</v>
      </c>
      <c r="AD37" s="90">
        <f>'Jan.-Dez. 2022'!AD37</f>
        <v>1.8</v>
      </c>
      <c r="AE37" s="90">
        <f>'Jan.-Dez. 2022'!AE37</f>
        <v>0</v>
      </c>
      <c r="AF37" s="94">
        <f>100*AE37/'Jan.-Mai 2019'!AE37-100</f>
        <v>-100</v>
      </c>
      <c r="AG37" s="90">
        <f>'Jan.-Dez. 2022'!AG37</f>
        <v>0</v>
      </c>
      <c r="AH37" s="94">
        <f>100*AG37/'Jan.-Mai 2019'!AG37-100</f>
        <v>-100</v>
      </c>
      <c r="AI37" s="90">
        <f>'Jan.-Dez. 2022'!AI37</f>
        <v>0</v>
      </c>
      <c r="AJ37" s="90">
        <f>'Jan.-Dez. 2022'!AJ37</f>
        <v>0</v>
      </c>
      <c r="AK37" s="94">
        <f>100*AJ37/'Jan.-Mai 2019'!AJ37-100</f>
        <v>-100</v>
      </c>
      <c r="AL37" s="90">
        <f>'Jan.-Dez. 2022'!AL37</f>
        <v>0</v>
      </c>
      <c r="AM37" s="94">
        <f>100*AL37/'Jan.-Mai 2019'!AL37-100</f>
        <v>-100</v>
      </c>
      <c r="AN37" s="90">
        <f>'Jan.-Dez. 2022'!AN37</f>
        <v>0</v>
      </c>
      <c r="AO37" s="90">
        <f>'Jan.-Dez. 2022'!AO37</f>
        <v>0</v>
      </c>
      <c r="AP37" s="94">
        <f>100*AO37/'Jan.-Mai 2019'!AO37-100</f>
        <v>-100</v>
      </c>
      <c r="AQ37" s="90">
        <f>'Jan.-Dez. 2022'!AQ37</f>
        <v>0</v>
      </c>
      <c r="AR37" s="94">
        <f>100*AQ37/'Jan.-Mai 2019'!AQ37-100</f>
        <v>-100</v>
      </c>
      <c r="AS37" s="90">
        <f>'Jan.-Dez. 2022'!AS37</f>
        <v>0</v>
      </c>
      <c r="AT37" s="90">
        <f>'Jan.-Dez. 2022'!AT37</f>
        <v>0</v>
      </c>
      <c r="AU37" s="94">
        <f>100*AT37/'Jan.-Mai 2019'!AT37-100</f>
        <v>-100</v>
      </c>
      <c r="AV37" s="90">
        <f>'Jan.-Dez. 2022'!AV37</f>
        <v>0</v>
      </c>
      <c r="AW37" s="94">
        <f>100*AV37/'Jan.-Mai 2019'!AV37-100</f>
        <v>-100</v>
      </c>
      <c r="AX37" s="90">
        <f>'Jan.-Dez. 2022'!AX37</f>
        <v>0</v>
      </c>
      <c r="AY37" s="90">
        <f>'Jan.-Dez. 2022'!AY37</f>
        <v>0</v>
      </c>
      <c r="AZ37" s="94">
        <f>100*AY37/'Jan.-Mai 2019'!AY37-100</f>
        <v>-100</v>
      </c>
      <c r="BA37" s="90">
        <f>'Jan.-Dez. 2022'!BA37</f>
        <v>0</v>
      </c>
      <c r="BB37" s="94">
        <f>100*BA37/'Jan.-Mai 2019'!BA37-100</f>
        <v>-100</v>
      </c>
      <c r="BC37" s="90">
        <f>'Jan.-Dez. 2022'!BC37</f>
        <v>0</v>
      </c>
      <c r="BD37" s="90">
        <f>'Jan.-Dez. 2022'!BD37</f>
        <v>0</v>
      </c>
      <c r="BE37" s="94">
        <f>100*BD37/'Jan.-Mai 2019'!BD37-100</f>
        <v>-100</v>
      </c>
      <c r="BF37" s="90">
        <f>'Jan.-Dez. 2022'!BF37</f>
        <v>0</v>
      </c>
      <c r="BG37" s="94">
        <f>100*BF37/'Jan.-Mai 2019'!BF37-100</f>
        <v>-100</v>
      </c>
      <c r="BH37" s="90">
        <f>'Jan.-Dez. 2022'!BH37</f>
        <v>0</v>
      </c>
      <c r="BI37" s="90">
        <f>'Jan.-Dez. 2022'!BI37</f>
        <v>0</v>
      </c>
      <c r="BJ37" s="94">
        <f>100*BI37/'Jan.-Mai 2019'!BI37-100</f>
        <v>-100</v>
      </c>
      <c r="BK37" s="90">
        <f>'Jan.-Dez. 2022'!BK37</f>
        <v>0</v>
      </c>
      <c r="BL37" s="94">
        <f>100*BK37/'Jan.-Mai 2019'!BK37-100</f>
        <v>-100</v>
      </c>
      <c r="BM37" s="90">
        <f>'Jan.-Dez. 2022'!BM37</f>
        <v>0</v>
      </c>
    </row>
    <row r="38" spans="1:65" x14ac:dyDescent="0.25">
      <c r="A38" s="21" t="s">
        <v>54</v>
      </c>
      <c r="B38" s="7">
        <f t="shared" si="0"/>
        <v>4122</v>
      </c>
      <c r="C38" s="81">
        <f>100*B38/'Jan.-Mai 2020'!B38-100</f>
        <v>20.245040840140021</v>
      </c>
      <c r="D38" s="8">
        <f t="shared" si="1"/>
        <v>16101</v>
      </c>
      <c r="E38" s="86">
        <f>100*D38/'Jan.-Mai 2019'!D38-100</f>
        <v>-18.475949367088603</v>
      </c>
      <c r="F38" s="90">
        <f>'Jan.-Dez. 2022'!F38</f>
        <v>507</v>
      </c>
      <c r="G38" s="94">
        <f>100*F38/'Jan.-Mai 2019'!F38-100</f>
        <v>-65.743243243243242</v>
      </c>
      <c r="H38" s="90">
        <f>'Jan.-Dez. 2022'!H38</f>
        <v>2203</v>
      </c>
      <c r="I38" s="94">
        <f>100*H38/'Jan.-Mai 2019'!H38-100</f>
        <v>-42.026315789473685</v>
      </c>
      <c r="J38" s="90">
        <f>'Jan.-Dez. 2022'!J38</f>
        <v>4.3</v>
      </c>
      <c r="K38" s="90">
        <f>'Jan.-Dez. 2022'!K38</f>
        <v>580</v>
      </c>
      <c r="L38" s="94">
        <f>100*K38/'Jan.-Mai 2019'!K38-100</f>
        <v>-54.222573007103392</v>
      </c>
      <c r="M38" s="90">
        <f>'Jan.-Dez. 2022'!M38</f>
        <v>2438</v>
      </c>
      <c r="N38" s="94">
        <f>100*M38/'Jan.-Mai 2019'!M38-100</f>
        <v>-29.4151708164447</v>
      </c>
      <c r="O38" s="90">
        <f>'Jan.-Dez. 2022'!O38</f>
        <v>4.2</v>
      </c>
      <c r="P38" s="90">
        <f>'Jan.-Dez. 2022'!P38</f>
        <v>834</v>
      </c>
      <c r="Q38" s="94">
        <f>100*P38/'Jan.-Mai 2019'!P38-100</f>
        <v>-44.139316811788348</v>
      </c>
      <c r="R38" s="90">
        <f>'Jan.-Dez. 2022'!R38</f>
        <v>3232</v>
      </c>
      <c r="S38" s="94">
        <f>100*R38/'Jan.-Mai 2019'!R38-100</f>
        <v>-22.214199759326107</v>
      </c>
      <c r="T38" s="90">
        <f>'Jan.-Dez. 2022'!T38</f>
        <v>3.9</v>
      </c>
      <c r="U38" s="90">
        <f>'Jan.-Dez. 2022'!U38</f>
        <v>864</v>
      </c>
      <c r="V38" s="94">
        <f>100*U38/'Jan.-Mai 2019'!U38-100</f>
        <v>-36.656891495601172</v>
      </c>
      <c r="W38" s="90">
        <f>'Jan.-Dez. 2022'!W38</f>
        <v>3419</v>
      </c>
      <c r="X38" s="94">
        <f>100*W38/'Jan.-Mai 2019'!W38-100</f>
        <v>-15.746673238048302</v>
      </c>
      <c r="Y38" s="90">
        <f>'Jan.-Dez. 2022'!Y38</f>
        <v>4</v>
      </c>
      <c r="Z38" s="90">
        <f>'Jan.-Dez. 2022'!Z38</f>
        <v>1337</v>
      </c>
      <c r="AA38" s="94">
        <f>100*Z38/'Jan.-Mai 2019'!Z38-100</f>
        <v>-12.155059132720112</v>
      </c>
      <c r="AB38" s="90">
        <f>'Jan.-Dez. 2022'!AB38</f>
        <v>4809</v>
      </c>
      <c r="AC38" s="94">
        <f>100*AB38/'Jan.-Mai 2019'!AB38-100</f>
        <v>12.281111370534674</v>
      </c>
      <c r="AD38" s="90">
        <f>'Jan.-Dez. 2022'!AD38</f>
        <v>3.6</v>
      </c>
      <c r="AE38" s="90">
        <f>'Jan.-Dez. 2022'!AE38</f>
        <v>0</v>
      </c>
      <c r="AF38" s="94">
        <f>100*AE38/'Jan.-Mai 2019'!AE38-100</f>
        <v>-100</v>
      </c>
      <c r="AG38" s="90">
        <f>'Jan.-Dez. 2022'!AG38</f>
        <v>0</v>
      </c>
      <c r="AH38" s="94">
        <f>100*AG38/'Jan.-Mai 2019'!AG38-100</f>
        <v>-100</v>
      </c>
      <c r="AI38" s="90">
        <f>'Jan.-Dez. 2022'!AI38</f>
        <v>0</v>
      </c>
      <c r="AJ38" s="90">
        <f>'Jan.-Dez. 2022'!AJ38</f>
        <v>0</v>
      </c>
      <c r="AK38" s="94">
        <f>100*AJ38/'Jan.-Mai 2019'!AJ38-100</f>
        <v>-100</v>
      </c>
      <c r="AL38" s="90">
        <f>'Jan.-Dez. 2022'!AL38</f>
        <v>0</v>
      </c>
      <c r="AM38" s="94">
        <f>100*AL38/'Jan.-Mai 2019'!AL38-100</f>
        <v>-100</v>
      </c>
      <c r="AN38" s="90">
        <f>'Jan.-Dez. 2022'!AN38</f>
        <v>0</v>
      </c>
      <c r="AO38" s="90">
        <f>'Jan.-Dez. 2022'!AO38</f>
        <v>0</v>
      </c>
      <c r="AP38" s="94">
        <f>100*AO38/'Jan.-Mai 2019'!AO38-100</f>
        <v>-100</v>
      </c>
      <c r="AQ38" s="90">
        <f>'Jan.-Dez. 2022'!AQ38</f>
        <v>0</v>
      </c>
      <c r="AR38" s="94">
        <f>100*AQ38/'Jan.-Mai 2019'!AQ38-100</f>
        <v>-100</v>
      </c>
      <c r="AS38" s="90">
        <f>'Jan.-Dez. 2022'!AS38</f>
        <v>0</v>
      </c>
      <c r="AT38" s="90">
        <f>'Jan.-Dez. 2022'!AT38</f>
        <v>0</v>
      </c>
      <c r="AU38" s="94">
        <f>100*AT38/'Jan.-Mai 2019'!AT38-100</f>
        <v>-100</v>
      </c>
      <c r="AV38" s="90">
        <f>'Jan.-Dez. 2022'!AV38</f>
        <v>0</v>
      </c>
      <c r="AW38" s="94">
        <f>100*AV38/'Jan.-Mai 2019'!AV38-100</f>
        <v>-100</v>
      </c>
      <c r="AX38" s="90">
        <f>'Jan.-Dez. 2022'!AX38</f>
        <v>0</v>
      </c>
      <c r="AY38" s="90">
        <f>'Jan.-Dez. 2022'!AY38</f>
        <v>0</v>
      </c>
      <c r="AZ38" s="94">
        <f>100*AY38/'Jan.-Mai 2019'!AY38-100</f>
        <v>-100</v>
      </c>
      <c r="BA38" s="90">
        <f>'Jan.-Dez. 2022'!BA38</f>
        <v>0</v>
      </c>
      <c r="BB38" s="94">
        <f>100*BA38/'Jan.-Mai 2019'!BA38-100</f>
        <v>-100</v>
      </c>
      <c r="BC38" s="90">
        <f>'Jan.-Dez. 2022'!BC38</f>
        <v>0</v>
      </c>
      <c r="BD38" s="90">
        <f>'Jan.-Dez. 2022'!BD38</f>
        <v>0</v>
      </c>
      <c r="BE38" s="94">
        <f>100*BD38/'Jan.-Mai 2019'!BD38-100</f>
        <v>-100</v>
      </c>
      <c r="BF38" s="90">
        <f>'Jan.-Dez. 2022'!BF38</f>
        <v>0</v>
      </c>
      <c r="BG38" s="94">
        <f>100*BF38/'Jan.-Mai 2019'!BF38-100</f>
        <v>-100</v>
      </c>
      <c r="BH38" s="90">
        <f>'Jan.-Dez. 2022'!BH38</f>
        <v>0</v>
      </c>
      <c r="BI38" s="90">
        <f>'Jan.-Dez. 2022'!BI38</f>
        <v>0</v>
      </c>
      <c r="BJ38" s="94">
        <f>100*BI38/'Jan.-Mai 2019'!BI38-100</f>
        <v>-100</v>
      </c>
      <c r="BK38" s="90">
        <f>'Jan.-Dez. 2022'!BK38</f>
        <v>0</v>
      </c>
      <c r="BL38" s="94">
        <f>100*BK38/'Jan.-Mai 2019'!BK38-100</f>
        <v>-100</v>
      </c>
      <c r="BM38" s="90">
        <f>'Jan.-Dez. 2022'!BM38</f>
        <v>0</v>
      </c>
    </row>
    <row r="39" spans="1:65" x14ac:dyDescent="0.25">
      <c r="A39" s="21" t="s">
        <v>55</v>
      </c>
      <c r="B39" s="7">
        <f t="shared" si="0"/>
        <v>3077</v>
      </c>
      <c r="C39" s="81">
        <f>100*B39/'Jan.-Mai 2020'!B39-100</f>
        <v>25.489396411092983</v>
      </c>
      <c r="D39" s="8">
        <f t="shared" si="1"/>
        <v>12408</v>
      </c>
      <c r="E39" s="86">
        <f>100*D39/'Jan.-Mai 2019'!D39-100</f>
        <v>-14.780219780219781</v>
      </c>
      <c r="F39" s="90">
        <f>'Jan.-Dez. 2022'!F39</f>
        <v>337</v>
      </c>
      <c r="G39" s="94">
        <f>100*F39/'Jan.-Mai 2019'!F39-100</f>
        <v>-74.096848578016903</v>
      </c>
      <c r="H39" s="90">
        <f>'Jan.-Dez. 2022'!H39</f>
        <v>1730</v>
      </c>
      <c r="I39" s="94">
        <f>100*H39/'Jan.-Mai 2019'!H39-100</f>
        <v>-50.514874141876433</v>
      </c>
      <c r="J39" s="90">
        <f>'Jan.-Dez. 2022'!J39</f>
        <v>5.0999999999999996</v>
      </c>
      <c r="K39" s="90">
        <f>'Jan.-Dez. 2022'!K39</f>
        <v>438</v>
      </c>
      <c r="L39" s="94">
        <f>100*K39/'Jan.-Mai 2019'!K39-100</f>
        <v>-45.112781954887218</v>
      </c>
      <c r="M39" s="90">
        <f>'Jan.-Dez. 2022'!M39</f>
        <v>1811</v>
      </c>
      <c r="N39" s="94">
        <f>100*M39/'Jan.-Mai 2019'!M39-100</f>
        <v>-12.087378640776706</v>
      </c>
      <c r="O39" s="90">
        <f>'Jan.-Dez. 2022'!O39</f>
        <v>4.0999999999999996</v>
      </c>
      <c r="P39" s="90">
        <f>'Jan.-Dez. 2022'!P39</f>
        <v>599</v>
      </c>
      <c r="Q39" s="94">
        <f>100*P39/'Jan.-Mai 2019'!P39-100</f>
        <v>-45.49590536851683</v>
      </c>
      <c r="R39" s="90">
        <f>'Jan.-Dez. 2022'!R39</f>
        <v>2295</v>
      </c>
      <c r="S39" s="94">
        <f>100*R39/'Jan.-Mai 2019'!R39-100</f>
        <v>-46.875</v>
      </c>
      <c r="T39" s="90">
        <f>'Jan.-Dez. 2022'!T39</f>
        <v>3.8</v>
      </c>
      <c r="U39" s="90">
        <f>'Jan.-Dez. 2022'!U39</f>
        <v>842</v>
      </c>
      <c r="V39" s="94">
        <f>100*U39/'Jan.-Mai 2019'!U39-100</f>
        <v>15.184678522571815</v>
      </c>
      <c r="W39" s="90">
        <f>'Jan.-Dez. 2022'!W39</f>
        <v>2922</v>
      </c>
      <c r="X39" s="94">
        <f>100*W39/'Jan.-Mai 2019'!W39-100</f>
        <v>70.478413068844816</v>
      </c>
      <c r="Y39" s="90">
        <f>'Jan.-Dez. 2022'!Y39</f>
        <v>3.5</v>
      </c>
      <c r="Z39" s="90">
        <f>'Jan.-Dez. 2022'!Z39</f>
        <v>861</v>
      </c>
      <c r="AA39" s="94">
        <f>100*Z39/'Jan.-Mai 2019'!Z39-100</f>
        <v>-9.8429319371727786</v>
      </c>
      <c r="AB39" s="90">
        <f>'Jan.-Dez. 2022'!AB39</f>
        <v>3650</v>
      </c>
      <c r="AC39" s="94">
        <f>100*AB39/'Jan.-Mai 2019'!AB39-100</f>
        <v>22.895622895622893</v>
      </c>
      <c r="AD39" s="90">
        <f>'Jan.-Dez. 2022'!AD39</f>
        <v>4.2</v>
      </c>
      <c r="AE39" s="90">
        <f>'Jan.-Dez. 2022'!AE39</f>
        <v>0</v>
      </c>
      <c r="AF39" s="94">
        <f>100*AE39/'Jan.-Mai 2019'!AE39-100</f>
        <v>-100</v>
      </c>
      <c r="AG39" s="90">
        <f>'Jan.-Dez. 2022'!AG39</f>
        <v>0</v>
      </c>
      <c r="AH39" s="94">
        <f>100*AG39/'Jan.-Mai 2019'!AG39-100</f>
        <v>-100</v>
      </c>
      <c r="AI39" s="90">
        <f>'Jan.-Dez. 2022'!AI39</f>
        <v>0</v>
      </c>
      <c r="AJ39" s="90">
        <f>'Jan.-Dez. 2022'!AJ39</f>
        <v>0</v>
      </c>
      <c r="AK39" s="94">
        <f>100*AJ39/'Jan.-Mai 2019'!AJ39-100</f>
        <v>-100</v>
      </c>
      <c r="AL39" s="90">
        <f>'Jan.-Dez. 2022'!AL39</f>
        <v>0</v>
      </c>
      <c r="AM39" s="94">
        <f>100*AL39/'Jan.-Mai 2019'!AL39-100</f>
        <v>-100</v>
      </c>
      <c r="AN39" s="90">
        <f>'Jan.-Dez. 2022'!AN39</f>
        <v>0</v>
      </c>
      <c r="AO39" s="90">
        <f>'Jan.-Dez. 2022'!AO39</f>
        <v>0</v>
      </c>
      <c r="AP39" s="94">
        <f>100*AO39/'Jan.-Mai 2019'!AO39-100</f>
        <v>-100</v>
      </c>
      <c r="AQ39" s="90">
        <f>'Jan.-Dez. 2022'!AQ39</f>
        <v>0</v>
      </c>
      <c r="AR39" s="94">
        <f>100*AQ39/'Jan.-Mai 2019'!AQ39-100</f>
        <v>-100</v>
      </c>
      <c r="AS39" s="90">
        <f>'Jan.-Dez. 2022'!AS39</f>
        <v>0</v>
      </c>
      <c r="AT39" s="90">
        <f>'Jan.-Dez. 2022'!AT39</f>
        <v>0</v>
      </c>
      <c r="AU39" s="94">
        <f>100*AT39/'Jan.-Mai 2019'!AT39-100</f>
        <v>-100</v>
      </c>
      <c r="AV39" s="90">
        <f>'Jan.-Dez. 2022'!AV39</f>
        <v>0</v>
      </c>
      <c r="AW39" s="94">
        <f>100*AV39/'Jan.-Mai 2019'!AV39-100</f>
        <v>-100</v>
      </c>
      <c r="AX39" s="90">
        <f>'Jan.-Dez. 2022'!AX39</f>
        <v>0</v>
      </c>
      <c r="AY39" s="90">
        <f>'Jan.-Dez. 2022'!AY39</f>
        <v>0</v>
      </c>
      <c r="AZ39" s="94">
        <f>100*AY39/'Jan.-Mai 2019'!AY39-100</f>
        <v>-100</v>
      </c>
      <c r="BA39" s="90">
        <f>'Jan.-Dez. 2022'!BA39</f>
        <v>0</v>
      </c>
      <c r="BB39" s="94">
        <f>100*BA39/'Jan.-Mai 2019'!BA39-100</f>
        <v>-100</v>
      </c>
      <c r="BC39" s="90">
        <f>'Jan.-Dez. 2022'!BC39</f>
        <v>0</v>
      </c>
      <c r="BD39" s="90">
        <f>'Jan.-Dez. 2022'!BD39</f>
        <v>0</v>
      </c>
      <c r="BE39" s="94">
        <f>100*BD39/'Jan.-Mai 2019'!BD39-100</f>
        <v>-100</v>
      </c>
      <c r="BF39" s="90">
        <f>'Jan.-Dez. 2022'!BF39</f>
        <v>0</v>
      </c>
      <c r="BG39" s="94">
        <f>100*BF39/'Jan.-Mai 2019'!BF39-100</f>
        <v>-100</v>
      </c>
      <c r="BH39" s="90">
        <f>'Jan.-Dez. 2022'!BH39</f>
        <v>0</v>
      </c>
      <c r="BI39" s="90">
        <f>'Jan.-Dez. 2022'!BI39</f>
        <v>0</v>
      </c>
      <c r="BJ39" s="94">
        <f>100*BI39/'Jan.-Mai 2019'!BI39-100</f>
        <v>-100</v>
      </c>
      <c r="BK39" s="90">
        <f>'Jan.-Dez. 2022'!BK39</f>
        <v>0</v>
      </c>
      <c r="BL39" s="94">
        <f>100*BK39/'Jan.-Mai 2019'!BK39-100</f>
        <v>-100</v>
      </c>
      <c r="BM39" s="90">
        <f>'Jan.-Dez. 2022'!BM39</f>
        <v>0</v>
      </c>
    </row>
    <row r="40" spans="1:65" x14ac:dyDescent="0.25">
      <c r="A40" s="21" t="s">
        <v>56</v>
      </c>
      <c r="B40" s="7">
        <f t="shared" si="0"/>
        <v>34965</v>
      </c>
      <c r="C40" s="81">
        <f>100*B40/'Jan.-Mai 2020'!B40-100</f>
        <v>21.528622571339199</v>
      </c>
      <c r="D40" s="8">
        <f t="shared" si="1"/>
        <v>74701</v>
      </c>
      <c r="E40" s="86">
        <f>100*D40/'Jan.-Mai 2019'!D40-100</f>
        <v>-41.347037162082586</v>
      </c>
      <c r="F40" s="90">
        <f>'Jan.-Dez. 2022'!F40</f>
        <v>4246</v>
      </c>
      <c r="G40" s="94">
        <f>100*F40/'Jan.-Mai 2019'!F40-100</f>
        <v>-69.468612928740924</v>
      </c>
      <c r="H40" s="90">
        <f>'Jan.-Dez. 2022'!H40</f>
        <v>8890</v>
      </c>
      <c r="I40" s="94">
        <f>100*H40/'Jan.-Mai 2019'!H40-100</f>
        <v>-68.622052802484831</v>
      </c>
      <c r="J40" s="90">
        <f>'Jan.-Dez. 2022'!J40</f>
        <v>2.1</v>
      </c>
      <c r="K40" s="90">
        <f>'Jan.-Dez. 2022'!K40</f>
        <v>4855</v>
      </c>
      <c r="L40" s="94">
        <f>100*K40/'Jan.-Mai 2019'!K40-100</f>
        <v>-57.668497689423667</v>
      </c>
      <c r="M40" s="90">
        <f>'Jan.-Dez. 2022'!M40</f>
        <v>10447</v>
      </c>
      <c r="N40" s="94">
        <f>100*M40/'Jan.-Mai 2019'!M40-100</f>
        <v>-49.465486383205146</v>
      </c>
      <c r="O40" s="90">
        <f>'Jan.-Dez. 2022'!O40</f>
        <v>2.2000000000000002</v>
      </c>
      <c r="P40" s="90">
        <f>'Jan.-Dez. 2022'!P40</f>
        <v>6581</v>
      </c>
      <c r="Q40" s="94">
        <f>100*P40/'Jan.-Mai 2019'!P40-100</f>
        <v>-57.216226758548956</v>
      </c>
      <c r="R40" s="90">
        <f>'Jan.-Dez. 2022'!R40</f>
        <v>14235</v>
      </c>
      <c r="S40" s="94">
        <f>100*R40/'Jan.-Mai 2019'!R40-100</f>
        <v>-53.194357675993821</v>
      </c>
      <c r="T40" s="90">
        <f>'Jan.-Dez. 2022'!T40</f>
        <v>2.2000000000000002</v>
      </c>
      <c r="U40" s="90">
        <f>'Jan.-Dez. 2022'!U40</f>
        <v>7855</v>
      </c>
      <c r="V40" s="94">
        <f>100*U40/'Jan.-Mai 2019'!U40-100</f>
        <v>-32.014886619352609</v>
      </c>
      <c r="W40" s="90">
        <f>'Jan.-Dez. 2022'!W40</f>
        <v>16833</v>
      </c>
      <c r="X40" s="94">
        <f>100*W40/'Jan.-Mai 2019'!W40-100</f>
        <v>-25.056765059436358</v>
      </c>
      <c r="Y40" s="90">
        <f>'Jan.-Dez. 2022'!Y40</f>
        <v>2.1</v>
      </c>
      <c r="Z40" s="90">
        <f>'Jan.-Dez. 2022'!Z40</f>
        <v>11428</v>
      </c>
      <c r="AA40" s="94">
        <f>100*Z40/'Jan.-Mai 2019'!Z40-100</f>
        <v>-14.881573067183083</v>
      </c>
      <c r="AB40" s="90">
        <f>'Jan.-Dez. 2022'!AB40</f>
        <v>24296</v>
      </c>
      <c r="AC40" s="94">
        <f>100*AB40/'Jan.-Mai 2019'!AB40-100</f>
        <v>-4.6542657562200702</v>
      </c>
      <c r="AD40" s="90">
        <f>'Jan.-Dez. 2022'!AD40</f>
        <v>2.1</v>
      </c>
      <c r="AE40" s="90">
        <f>'Jan.-Dez. 2022'!AE40</f>
        <v>0</v>
      </c>
      <c r="AF40" s="94">
        <f>100*AE40/'Jan.-Mai 2019'!AE40-100</f>
        <v>-100</v>
      </c>
      <c r="AG40" s="90">
        <f>'Jan.-Dez. 2022'!AG40</f>
        <v>0</v>
      </c>
      <c r="AH40" s="94">
        <f>100*AG40/'Jan.-Mai 2019'!AG40-100</f>
        <v>-100</v>
      </c>
      <c r="AI40" s="90">
        <f>'Jan.-Dez. 2022'!AI40</f>
        <v>0</v>
      </c>
      <c r="AJ40" s="90">
        <f>'Jan.-Dez. 2022'!AJ40</f>
        <v>0</v>
      </c>
      <c r="AK40" s="94">
        <f>100*AJ40/'Jan.-Mai 2019'!AJ40-100</f>
        <v>-100</v>
      </c>
      <c r="AL40" s="90">
        <f>'Jan.-Dez. 2022'!AL40</f>
        <v>0</v>
      </c>
      <c r="AM40" s="94">
        <f>100*AL40/'Jan.-Mai 2019'!AL40-100</f>
        <v>-100</v>
      </c>
      <c r="AN40" s="90">
        <f>'Jan.-Dez. 2022'!AN40</f>
        <v>0</v>
      </c>
      <c r="AO40" s="90">
        <f>'Jan.-Dez. 2022'!AO40</f>
        <v>0</v>
      </c>
      <c r="AP40" s="94">
        <f>100*AO40/'Jan.-Mai 2019'!AO40-100</f>
        <v>-100</v>
      </c>
      <c r="AQ40" s="90">
        <f>'Jan.-Dez. 2022'!AQ40</f>
        <v>0</v>
      </c>
      <c r="AR40" s="94">
        <f>100*AQ40/'Jan.-Mai 2019'!AQ40-100</f>
        <v>-100</v>
      </c>
      <c r="AS40" s="90">
        <f>'Jan.-Dez. 2022'!AS40</f>
        <v>0</v>
      </c>
      <c r="AT40" s="90">
        <f>'Jan.-Dez. 2022'!AT40</f>
        <v>0</v>
      </c>
      <c r="AU40" s="94">
        <f>100*AT40/'Jan.-Mai 2019'!AT40-100</f>
        <v>-100</v>
      </c>
      <c r="AV40" s="90">
        <f>'Jan.-Dez. 2022'!AV40</f>
        <v>0</v>
      </c>
      <c r="AW40" s="94">
        <f>100*AV40/'Jan.-Mai 2019'!AV40-100</f>
        <v>-100</v>
      </c>
      <c r="AX40" s="90">
        <f>'Jan.-Dez. 2022'!AX40</f>
        <v>0</v>
      </c>
      <c r="AY40" s="90">
        <f>'Jan.-Dez. 2022'!AY40</f>
        <v>0</v>
      </c>
      <c r="AZ40" s="94">
        <f>100*AY40/'Jan.-Mai 2019'!AY40-100</f>
        <v>-100</v>
      </c>
      <c r="BA40" s="90">
        <f>'Jan.-Dez. 2022'!BA40</f>
        <v>0</v>
      </c>
      <c r="BB40" s="94">
        <f>100*BA40/'Jan.-Mai 2019'!BA40-100</f>
        <v>-100</v>
      </c>
      <c r="BC40" s="90">
        <f>'Jan.-Dez. 2022'!BC40</f>
        <v>0</v>
      </c>
      <c r="BD40" s="90">
        <f>'Jan.-Dez. 2022'!BD40</f>
        <v>0</v>
      </c>
      <c r="BE40" s="94">
        <f>100*BD40/'Jan.-Mai 2019'!BD40-100</f>
        <v>-100</v>
      </c>
      <c r="BF40" s="90">
        <f>'Jan.-Dez. 2022'!BF40</f>
        <v>0</v>
      </c>
      <c r="BG40" s="94">
        <f>100*BF40/'Jan.-Mai 2019'!BF40-100</f>
        <v>-100</v>
      </c>
      <c r="BH40" s="90">
        <f>'Jan.-Dez. 2022'!BH40</f>
        <v>0</v>
      </c>
      <c r="BI40" s="90">
        <f>'Jan.-Dez. 2022'!BI40</f>
        <v>0</v>
      </c>
      <c r="BJ40" s="94">
        <f>100*BI40/'Jan.-Mai 2019'!BI40-100</f>
        <v>-100</v>
      </c>
      <c r="BK40" s="90">
        <f>'Jan.-Dez. 2022'!BK40</f>
        <v>0</v>
      </c>
      <c r="BL40" s="94">
        <f>100*BK40/'Jan.-Mai 2019'!BK40-100</f>
        <v>-100</v>
      </c>
      <c r="BM40" s="90">
        <f>'Jan.-Dez. 2022'!BM40</f>
        <v>0</v>
      </c>
    </row>
    <row r="41" spans="1:65" x14ac:dyDescent="0.25">
      <c r="A41" s="21" t="s">
        <v>57</v>
      </c>
      <c r="B41" s="7">
        <f t="shared" si="0"/>
        <v>11151</v>
      </c>
      <c r="C41" s="81">
        <f>100*B41/'Jan.-Mai 2020'!B41-100</f>
        <v>23.65269461077844</v>
      </c>
      <c r="D41" s="8">
        <f t="shared" si="1"/>
        <v>27233</v>
      </c>
      <c r="E41" s="86">
        <f>100*D41/'Jan.-Mai 2019'!D41-100</f>
        <v>-34.733739155442649</v>
      </c>
      <c r="F41" s="90">
        <f>'Jan.-Dez. 2022'!F41</f>
        <v>1395</v>
      </c>
      <c r="G41" s="94">
        <f>100*F41/'Jan.-Mai 2019'!F41-100</f>
        <v>-69.857389801210019</v>
      </c>
      <c r="H41" s="90">
        <f>'Jan.-Dez. 2022'!H41</f>
        <v>3267</v>
      </c>
      <c r="I41" s="94">
        <f>100*H41/'Jan.-Mai 2019'!H41-100</f>
        <v>-64.920004295071408</v>
      </c>
      <c r="J41" s="90">
        <f>'Jan.-Dez. 2022'!J41</f>
        <v>2.2999999999999998</v>
      </c>
      <c r="K41" s="90">
        <f>'Jan.-Dez. 2022'!K41</f>
        <v>1287</v>
      </c>
      <c r="L41" s="94">
        <f>100*K41/'Jan.-Mai 2019'!K41-100</f>
        <v>-65.53294054633102</v>
      </c>
      <c r="M41" s="90">
        <f>'Jan.-Dez. 2022'!M41</f>
        <v>3621</v>
      </c>
      <c r="N41" s="94">
        <f>100*M41/'Jan.-Mai 2019'!M41-100</f>
        <v>-51.107210369970296</v>
      </c>
      <c r="O41" s="90">
        <f>'Jan.-Dez. 2022'!O41</f>
        <v>2.8</v>
      </c>
      <c r="P41" s="90">
        <f>'Jan.-Dez. 2022'!P41</f>
        <v>2224</v>
      </c>
      <c r="Q41" s="94">
        <f>100*P41/'Jan.-Mai 2019'!P41-100</f>
        <v>-49.258498745151719</v>
      </c>
      <c r="R41" s="90">
        <f>'Jan.-Dez. 2022'!R41</f>
        <v>5686</v>
      </c>
      <c r="S41" s="94">
        <f>100*R41/'Jan.-Mai 2019'!R41-100</f>
        <v>-34.696221431032498</v>
      </c>
      <c r="T41" s="90">
        <f>'Jan.-Dez. 2022'!T41</f>
        <v>2.6</v>
      </c>
      <c r="U41" s="90">
        <f>'Jan.-Dez. 2022'!U41</f>
        <v>2704</v>
      </c>
      <c r="V41" s="94">
        <f>100*U41/'Jan.-Mai 2019'!U41-100</f>
        <v>-31.923464249748235</v>
      </c>
      <c r="W41" s="90">
        <f>'Jan.-Dez. 2022'!W41</f>
        <v>6376</v>
      </c>
      <c r="X41" s="94">
        <f>100*W41/'Jan.-Mai 2019'!W41-100</f>
        <v>-14.542286556761823</v>
      </c>
      <c r="Y41" s="90">
        <f>'Jan.-Dez. 2022'!Y41</f>
        <v>2.4</v>
      </c>
      <c r="Z41" s="90">
        <f>'Jan.-Dez. 2022'!Z41</f>
        <v>3541</v>
      </c>
      <c r="AA41" s="94">
        <f>100*Z41/'Jan.-Mai 2019'!Z41-100</f>
        <v>-16.936429744311511</v>
      </c>
      <c r="AB41" s="90">
        <f>'Jan.-Dez. 2022'!AB41</f>
        <v>8283</v>
      </c>
      <c r="AC41" s="94">
        <f>100*AB41/'Jan.-Mai 2019'!AB41-100</f>
        <v>-6.2903043330693578</v>
      </c>
      <c r="AD41" s="90">
        <f>'Jan.-Dez. 2022'!AD41</f>
        <v>2.2999999999999998</v>
      </c>
      <c r="AE41" s="90">
        <f>'Jan.-Dez. 2022'!AE41</f>
        <v>0</v>
      </c>
      <c r="AF41" s="94">
        <f>100*AE41/'Jan.-Mai 2019'!AE41-100</f>
        <v>-100</v>
      </c>
      <c r="AG41" s="90">
        <f>'Jan.-Dez. 2022'!AG41</f>
        <v>0</v>
      </c>
      <c r="AH41" s="94">
        <f>100*AG41/'Jan.-Mai 2019'!AG41-100</f>
        <v>-100</v>
      </c>
      <c r="AI41" s="90">
        <f>'Jan.-Dez. 2022'!AI41</f>
        <v>0</v>
      </c>
      <c r="AJ41" s="90">
        <f>'Jan.-Dez. 2022'!AJ41</f>
        <v>0</v>
      </c>
      <c r="AK41" s="94">
        <f>100*AJ41/'Jan.-Mai 2019'!AJ41-100</f>
        <v>-100</v>
      </c>
      <c r="AL41" s="90">
        <f>'Jan.-Dez. 2022'!AL41</f>
        <v>0</v>
      </c>
      <c r="AM41" s="94">
        <f>100*AL41/'Jan.-Mai 2019'!AL41-100</f>
        <v>-100</v>
      </c>
      <c r="AN41" s="90">
        <f>'Jan.-Dez. 2022'!AN41</f>
        <v>0</v>
      </c>
      <c r="AO41" s="90">
        <f>'Jan.-Dez. 2022'!AO41</f>
        <v>0</v>
      </c>
      <c r="AP41" s="94">
        <f>100*AO41/'Jan.-Mai 2019'!AO41-100</f>
        <v>-100</v>
      </c>
      <c r="AQ41" s="90">
        <f>'Jan.-Dez. 2022'!AQ41</f>
        <v>0</v>
      </c>
      <c r="AR41" s="94">
        <f>100*AQ41/'Jan.-Mai 2019'!AQ41-100</f>
        <v>-100</v>
      </c>
      <c r="AS41" s="90">
        <f>'Jan.-Dez. 2022'!AS41</f>
        <v>0</v>
      </c>
      <c r="AT41" s="90">
        <f>'Jan.-Dez. 2022'!AT41</f>
        <v>0</v>
      </c>
      <c r="AU41" s="94">
        <f>100*AT41/'Jan.-Mai 2019'!AT41-100</f>
        <v>-100</v>
      </c>
      <c r="AV41" s="90">
        <f>'Jan.-Dez. 2022'!AV41</f>
        <v>0</v>
      </c>
      <c r="AW41" s="94">
        <f>100*AV41/'Jan.-Mai 2019'!AV41-100</f>
        <v>-100</v>
      </c>
      <c r="AX41" s="90">
        <f>'Jan.-Dez. 2022'!AX41</f>
        <v>0</v>
      </c>
      <c r="AY41" s="90">
        <f>'Jan.-Dez. 2022'!AY41</f>
        <v>0</v>
      </c>
      <c r="AZ41" s="94">
        <f>100*AY41/'Jan.-Mai 2019'!AY41-100</f>
        <v>-100</v>
      </c>
      <c r="BA41" s="90">
        <f>'Jan.-Dez. 2022'!BA41</f>
        <v>0</v>
      </c>
      <c r="BB41" s="94">
        <f>100*BA41/'Jan.-Mai 2019'!BA41-100</f>
        <v>-100</v>
      </c>
      <c r="BC41" s="90">
        <f>'Jan.-Dez. 2022'!BC41</f>
        <v>0</v>
      </c>
      <c r="BD41" s="90">
        <f>'Jan.-Dez. 2022'!BD41</f>
        <v>0</v>
      </c>
      <c r="BE41" s="94">
        <f>100*BD41/'Jan.-Mai 2019'!BD41-100</f>
        <v>-100</v>
      </c>
      <c r="BF41" s="90">
        <f>'Jan.-Dez. 2022'!BF41</f>
        <v>0</v>
      </c>
      <c r="BG41" s="94">
        <f>100*BF41/'Jan.-Mai 2019'!BF41-100</f>
        <v>-100</v>
      </c>
      <c r="BH41" s="90">
        <f>'Jan.-Dez. 2022'!BH41</f>
        <v>0</v>
      </c>
      <c r="BI41" s="90">
        <f>'Jan.-Dez. 2022'!BI41</f>
        <v>0</v>
      </c>
      <c r="BJ41" s="94">
        <f>100*BI41/'Jan.-Mai 2019'!BI41-100</f>
        <v>-100</v>
      </c>
      <c r="BK41" s="90">
        <f>'Jan.-Dez. 2022'!BK41</f>
        <v>0</v>
      </c>
      <c r="BL41" s="94">
        <f>100*BK41/'Jan.-Mai 2019'!BK41-100</f>
        <v>-100</v>
      </c>
      <c r="BM41" s="90">
        <f>'Jan.-Dez. 2022'!BM41</f>
        <v>0</v>
      </c>
    </row>
    <row r="42" spans="1:65" x14ac:dyDescent="0.25">
      <c r="A42" s="21" t="s">
        <v>58</v>
      </c>
      <c r="B42" s="7">
        <f t="shared" si="0"/>
        <v>20514</v>
      </c>
      <c r="C42" s="81">
        <f>100*B42/'Jan.-Mai 2020'!B42-100</f>
        <v>22.085341903231566</v>
      </c>
      <c r="D42" s="8">
        <f t="shared" si="1"/>
        <v>47254</v>
      </c>
      <c r="E42" s="86">
        <f>100*D42/'Jan.-Mai 2019'!D42-100</f>
        <v>-21.860634322188048</v>
      </c>
      <c r="F42" s="90">
        <f>'Jan.-Dez. 2022'!F42</f>
        <v>2747</v>
      </c>
      <c r="G42" s="94">
        <f>100*F42/'Jan.-Mai 2019'!F42-100</f>
        <v>-61.238888104980951</v>
      </c>
      <c r="H42" s="90">
        <f>'Jan.-Dez. 2022'!H42</f>
        <v>6616</v>
      </c>
      <c r="I42" s="94">
        <f>100*H42/'Jan.-Mai 2019'!H42-100</f>
        <v>-53.286733036785989</v>
      </c>
      <c r="J42" s="90">
        <f>'Jan.-Dez. 2022'!J42</f>
        <v>2.4</v>
      </c>
      <c r="K42" s="90">
        <f>'Jan.-Dez. 2022'!K42</f>
        <v>3179</v>
      </c>
      <c r="L42" s="94">
        <f>100*K42/'Jan.-Mai 2019'!K42-100</f>
        <v>-41.497975708502025</v>
      </c>
      <c r="M42" s="90">
        <f>'Jan.-Dez. 2022'!M42</f>
        <v>7771</v>
      </c>
      <c r="N42" s="94">
        <f>100*M42/'Jan.-Mai 2019'!M42-100</f>
        <v>-28.882584423904092</v>
      </c>
      <c r="O42" s="90">
        <f>'Jan.-Dez. 2022'!O42</f>
        <v>2.4</v>
      </c>
      <c r="P42" s="90">
        <f>'Jan.-Dez. 2022'!P42</f>
        <v>4601</v>
      </c>
      <c r="Q42" s="94">
        <f>100*P42/'Jan.-Mai 2019'!P42-100</f>
        <v>-25.862068965517238</v>
      </c>
      <c r="R42" s="90">
        <f>'Jan.-Dez. 2022'!R42</f>
        <v>10276</v>
      </c>
      <c r="S42" s="94">
        <f>100*R42/'Jan.-Mai 2019'!R42-100</f>
        <v>-20.697638524463656</v>
      </c>
      <c r="T42" s="90">
        <f>'Jan.-Dez. 2022'!T42</f>
        <v>2.2000000000000002</v>
      </c>
      <c r="U42" s="90">
        <f>'Jan.-Dez. 2022'!U42</f>
        <v>4527</v>
      </c>
      <c r="V42" s="94">
        <f>100*U42/'Jan.-Mai 2019'!U42-100</f>
        <v>-13.491305178673798</v>
      </c>
      <c r="W42" s="90">
        <f>'Jan.-Dez. 2022'!W42</f>
        <v>10956</v>
      </c>
      <c r="X42" s="94">
        <f>100*W42/'Jan.-Mai 2019'!W42-100</f>
        <v>3.3779958482732582</v>
      </c>
      <c r="Y42" s="90">
        <f>'Jan.-Dez. 2022'!Y42</f>
        <v>2.4</v>
      </c>
      <c r="Z42" s="90">
        <f>'Jan.-Dez. 2022'!Z42</f>
        <v>5460</v>
      </c>
      <c r="AA42" s="94">
        <f>100*Z42/'Jan.-Mai 2019'!Z42-100</f>
        <v>-11.907066795740562</v>
      </c>
      <c r="AB42" s="90">
        <f>'Jan.-Dez. 2022'!AB42</f>
        <v>11635</v>
      </c>
      <c r="AC42" s="94">
        <f>100*AB42/'Jan.-Mai 2019'!AB42-100</f>
        <v>-1.6317213391951242</v>
      </c>
      <c r="AD42" s="90">
        <f>'Jan.-Dez. 2022'!AD42</f>
        <v>2.1</v>
      </c>
      <c r="AE42" s="90">
        <f>'Jan.-Dez. 2022'!AE42</f>
        <v>0</v>
      </c>
      <c r="AF42" s="94">
        <f>100*AE42/'Jan.-Mai 2019'!AE42-100</f>
        <v>-100</v>
      </c>
      <c r="AG42" s="90">
        <f>'Jan.-Dez. 2022'!AG42</f>
        <v>0</v>
      </c>
      <c r="AH42" s="94">
        <f>100*AG42/'Jan.-Mai 2019'!AG42-100</f>
        <v>-100</v>
      </c>
      <c r="AI42" s="90">
        <f>'Jan.-Dez. 2022'!AI42</f>
        <v>0</v>
      </c>
      <c r="AJ42" s="90">
        <f>'Jan.-Dez. 2022'!AJ42</f>
        <v>0</v>
      </c>
      <c r="AK42" s="94">
        <f>100*AJ42/'Jan.-Mai 2019'!AJ42-100</f>
        <v>-100</v>
      </c>
      <c r="AL42" s="90">
        <f>'Jan.-Dez. 2022'!AL42</f>
        <v>0</v>
      </c>
      <c r="AM42" s="94">
        <f>100*AL42/'Jan.-Mai 2019'!AL42-100</f>
        <v>-100</v>
      </c>
      <c r="AN42" s="90">
        <f>'Jan.-Dez. 2022'!AN42</f>
        <v>0</v>
      </c>
      <c r="AO42" s="90">
        <f>'Jan.-Dez. 2022'!AO42</f>
        <v>0</v>
      </c>
      <c r="AP42" s="94">
        <f>100*AO42/'Jan.-Mai 2019'!AO42-100</f>
        <v>-100</v>
      </c>
      <c r="AQ42" s="90">
        <f>'Jan.-Dez. 2022'!AQ42</f>
        <v>0</v>
      </c>
      <c r="AR42" s="94">
        <f>100*AQ42/'Jan.-Mai 2019'!AQ42-100</f>
        <v>-100</v>
      </c>
      <c r="AS42" s="90">
        <f>'Jan.-Dez. 2022'!AS42</f>
        <v>0</v>
      </c>
      <c r="AT42" s="90">
        <f>'Jan.-Dez. 2022'!AT42</f>
        <v>0</v>
      </c>
      <c r="AU42" s="94">
        <f>100*AT42/'Jan.-Mai 2019'!AT42-100</f>
        <v>-100</v>
      </c>
      <c r="AV42" s="90">
        <f>'Jan.-Dez. 2022'!AV42</f>
        <v>0</v>
      </c>
      <c r="AW42" s="94">
        <f>100*AV42/'Jan.-Mai 2019'!AV42-100</f>
        <v>-100</v>
      </c>
      <c r="AX42" s="90">
        <f>'Jan.-Dez. 2022'!AX42</f>
        <v>0</v>
      </c>
      <c r="AY42" s="90">
        <f>'Jan.-Dez. 2022'!AY42</f>
        <v>0</v>
      </c>
      <c r="AZ42" s="94">
        <f>100*AY42/'Jan.-Mai 2019'!AY42-100</f>
        <v>-100</v>
      </c>
      <c r="BA42" s="90">
        <f>'Jan.-Dez. 2022'!BA42</f>
        <v>0</v>
      </c>
      <c r="BB42" s="94">
        <f>100*BA42/'Jan.-Mai 2019'!BA42-100</f>
        <v>-100</v>
      </c>
      <c r="BC42" s="90">
        <f>'Jan.-Dez. 2022'!BC42</f>
        <v>0</v>
      </c>
      <c r="BD42" s="90">
        <f>'Jan.-Dez. 2022'!BD42</f>
        <v>0</v>
      </c>
      <c r="BE42" s="94">
        <f>100*BD42/'Jan.-Mai 2019'!BD42-100</f>
        <v>-100</v>
      </c>
      <c r="BF42" s="90">
        <f>'Jan.-Dez. 2022'!BF42</f>
        <v>0</v>
      </c>
      <c r="BG42" s="94">
        <f>100*BF42/'Jan.-Mai 2019'!BF42-100</f>
        <v>-100</v>
      </c>
      <c r="BH42" s="90">
        <f>'Jan.-Dez. 2022'!BH42</f>
        <v>0</v>
      </c>
      <c r="BI42" s="90">
        <f>'Jan.-Dez. 2022'!BI42</f>
        <v>0</v>
      </c>
      <c r="BJ42" s="94">
        <f>100*BI42/'Jan.-Mai 2019'!BI42-100</f>
        <v>-100</v>
      </c>
      <c r="BK42" s="90">
        <f>'Jan.-Dez. 2022'!BK42</f>
        <v>0</v>
      </c>
      <c r="BL42" s="94">
        <f>100*BK42/'Jan.-Mai 2019'!BK42-100</f>
        <v>-100</v>
      </c>
      <c r="BM42" s="90">
        <f>'Jan.-Dez. 2022'!BM42</f>
        <v>0</v>
      </c>
    </row>
    <row r="43" spans="1:65" x14ac:dyDescent="0.25">
      <c r="A43" s="21" t="s">
        <v>59</v>
      </c>
      <c r="B43" s="7">
        <f t="shared" si="0"/>
        <v>14823</v>
      </c>
      <c r="C43" s="81">
        <f>100*B43/'Jan.-Mai 2020'!B43-100</f>
        <v>92.606548856548869</v>
      </c>
      <c r="D43" s="8">
        <f t="shared" si="1"/>
        <v>32440</v>
      </c>
      <c r="E43" s="86">
        <f>100*D43/'Jan.-Mai 2019'!D43-100</f>
        <v>18.57591929234593</v>
      </c>
      <c r="F43" s="90">
        <f>'Jan.-Dez. 2022'!F43</f>
        <v>1525</v>
      </c>
      <c r="G43" s="94">
        <f>100*F43/'Jan.-Mai 2019'!F43-100</f>
        <v>-52.492211838006227</v>
      </c>
      <c r="H43" s="90">
        <f>'Jan.-Dez. 2022'!H43</f>
        <v>3482</v>
      </c>
      <c r="I43" s="94">
        <f>100*H43/'Jan.-Mai 2019'!H43-100</f>
        <v>-47.362055933484505</v>
      </c>
      <c r="J43" s="90">
        <f>'Jan.-Dez. 2022'!J43</f>
        <v>2.2999999999999998</v>
      </c>
      <c r="K43" s="90">
        <f>'Jan.-Dez. 2022'!K43</f>
        <v>1585</v>
      </c>
      <c r="L43" s="94">
        <f>100*K43/'Jan.-Mai 2019'!K43-100</f>
        <v>-33.206911083017275</v>
      </c>
      <c r="M43" s="90">
        <f>'Jan.-Dez. 2022'!M43</f>
        <v>3657</v>
      </c>
      <c r="N43" s="94">
        <f>100*M43/'Jan.-Mai 2019'!M43-100</f>
        <v>-14.355971896955509</v>
      </c>
      <c r="O43" s="90">
        <f>'Jan.-Dez. 2022'!O43</f>
        <v>2.2999999999999998</v>
      </c>
      <c r="P43" s="90">
        <f>'Jan.-Dez. 2022'!P43</f>
        <v>2676</v>
      </c>
      <c r="Q43" s="94">
        <f>100*P43/'Jan.-Mai 2019'!P43-100</f>
        <v>-13.088665151023065</v>
      </c>
      <c r="R43" s="90">
        <f>'Jan.-Dez. 2022'!R43</f>
        <v>5845</v>
      </c>
      <c r="S43" s="94">
        <f>100*R43/'Jan.-Mai 2019'!R43-100</f>
        <v>-8.842794759825324</v>
      </c>
      <c r="T43" s="90">
        <f>'Jan.-Dez. 2022'!T43</f>
        <v>2.2000000000000002</v>
      </c>
      <c r="U43" s="90">
        <f>'Jan.-Dez. 2022'!U43</f>
        <v>3113</v>
      </c>
      <c r="V43" s="94">
        <f>100*U43/'Jan.-Mai 2019'!U43-100</f>
        <v>18.320030406689469</v>
      </c>
      <c r="W43" s="90">
        <f>'Jan.-Dez. 2022'!W43</f>
        <v>6780</v>
      </c>
      <c r="X43" s="94">
        <f>100*W43/'Jan.-Mai 2019'!W43-100</f>
        <v>39.851485148514854</v>
      </c>
      <c r="Y43" s="90">
        <f>'Jan.-Dez. 2022'!Y43</f>
        <v>2.2000000000000002</v>
      </c>
      <c r="Z43" s="90">
        <f>'Jan.-Dez. 2022'!Z43</f>
        <v>5924</v>
      </c>
      <c r="AA43" s="94">
        <f>100*Z43/'Jan.-Mai 2019'!Z43-100</f>
        <v>107.71388499298737</v>
      </c>
      <c r="AB43" s="90">
        <f>'Jan.-Dez. 2022'!AB43</f>
        <v>12676</v>
      </c>
      <c r="AC43" s="94">
        <f>100*AB43/'Jan.-Mai 2019'!AB43-100</f>
        <v>143.16132745060426</v>
      </c>
      <c r="AD43" s="90">
        <f>'Jan.-Dez. 2022'!AD43</f>
        <v>2.1</v>
      </c>
      <c r="AE43" s="90">
        <f>'Jan.-Dez. 2022'!AE43</f>
        <v>0</v>
      </c>
      <c r="AF43" s="94">
        <f>100*AE43/'Jan.-Mai 2019'!AE43-100</f>
        <v>-100</v>
      </c>
      <c r="AG43" s="90">
        <f>'Jan.-Dez. 2022'!AG43</f>
        <v>0</v>
      </c>
      <c r="AH43" s="94">
        <f>100*AG43/'Jan.-Mai 2019'!AG43-100</f>
        <v>-100</v>
      </c>
      <c r="AI43" s="90">
        <f>'Jan.-Dez. 2022'!AI43</f>
        <v>0</v>
      </c>
      <c r="AJ43" s="90">
        <f>'Jan.-Dez. 2022'!AJ43</f>
        <v>0</v>
      </c>
      <c r="AK43" s="94">
        <f>100*AJ43/'Jan.-Mai 2019'!AJ43-100</f>
        <v>-100</v>
      </c>
      <c r="AL43" s="90">
        <f>'Jan.-Dez. 2022'!AL43</f>
        <v>0</v>
      </c>
      <c r="AM43" s="94">
        <f>100*AL43/'Jan.-Mai 2019'!AL43-100</f>
        <v>-100</v>
      </c>
      <c r="AN43" s="90">
        <f>'Jan.-Dez. 2022'!AN43</f>
        <v>0</v>
      </c>
      <c r="AO43" s="90">
        <f>'Jan.-Dez. 2022'!AO43</f>
        <v>0</v>
      </c>
      <c r="AP43" s="94">
        <f>100*AO43/'Jan.-Mai 2019'!AO43-100</f>
        <v>-100</v>
      </c>
      <c r="AQ43" s="90">
        <f>'Jan.-Dez. 2022'!AQ43</f>
        <v>0</v>
      </c>
      <c r="AR43" s="94">
        <f>100*AQ43/'Jan.-Mai 2019'!AQ43-100</f>
        <v>-100</v>
      </c>
      <c r="AS43" s="90">
        <f>'Jan.-Dez. 2022'!AS43</f>
        <v>0</v>
      </c>
      <c r="AT43" s="90">
        <f>'Jan.-Dez. 2022'!AT43</f>
        <v>0</v>
      </c>
      <c r="AU43" s="94">
        <f>100*AT43/'Jan.-Mai 2019'!AT43-100</f>
        <v>-100</v>
      </c>
      <c r="AV43" s="90">
        <f>'Jan.-Dez. 2022'!AV43</f>
        <v>0</v>
      </c>
      <c r="AW43" s="94">
        <f>100*AV43/'Jan.-Mai 2019'!AV43-100</f>
        <v>-100</v>
      </c>
      <c r="AX43" s="90">
        <f>'Jan.-Dez. 2022'!AX43</f>
        <v>0</v>
      </c>
      <c r="AY43" s="90">
        <f>'Jan.-Dez. 2022'!AY43</f>
        <v>0</v>
      </c>
      <c r="AZ43" s="94">
        <f>100*AY43/'Jan.-Mai 2019'!AY43-100</f>
        <v>-100</v>
      </c>
      <c r="BA43" s="90">
        <f>'Jan.-Dez. 2022'!BA43</f>
        <v>0</v>
      </c>
      <c r="BB43" s="94">
        <f>100*BA43/'Jan.-Mai 2019'!BA43-100</f>
        <v>-100</v>
      </c>
      <c r="BC43" s="90">
        <f>'Jan.-Dez. 2022'!BC43</f>
        <v>0</v>
      </c>
      <c r="BD43" s="90">
        <f>'Jan.-Dez. 2022'!BD43</f>
        <v>0</v>
      </c>
      <c r="BE43" s="94">
        <f>100*BD43/'Jan.-Mai 2019'!BD43-100</f>
        <v>-100</v>
      </c>
      <c r="BF43" s="90">
        <f>'Jan.-Dez. 2022'!BF43</f>
        <v>0</v>
      </c>
      <c r="BG43" s="94">
        <f>100*BF43/'Jan.-Mai 2019'!BF43-100</f>
        <v>-100</v>
      </c>
      <c r="BH43" s="90">
        <f>'Jan.-Dez. 2022'!BH43</f>
        <v>0</v>
      </c>
      <c r="BI43" s="90">
        <f>'Jan.-Dez. 2022'!BI43</f>
        <v>0</v>
      </c>
      <c r="BJ43" s="94">
        <f>100*BI43/'Jan.-Mai 2019'!BI43-100</f>
        <v>-100</v>
      </c>
      <c r="BK43" s="90">
        <f>'Jan.-Dez. 2022'!BK43</f>
        <v>0</v>
      </c>
      <c r="BL43" s="94">
        <f>100*BK43/'Jan.-Mai 2019'!BK43-100</f>
        <v>-100</v>
      </c>
      <c r="BM43" s="90">
        <f>'Jan.-Dez. 2022'!BM43</f>
        <v>0</v>
      </c>
    </row>
    <row r="44" spans="1:65" x14ac:dyDescent="0.25">
      <c r="A44" s="21" t="s">
        <v>60</v>
      </c>
      <c r="B44" s="7">
        <f t="shared" si="0"/>
        <v>5849</v>
      </c>
      <c r="C44" s="81">
        <f>100*B44/'Jan.-Mai 2020'!B44-100</f>
        <v>3.8529829545454533</v>
      </c>
      <c r="D44" s="8">
        <f t="shared" si="1"/>
        <v>14527</v>
      </c>
      <c r="E44" s="86">
        <f>100*D44/'Jan.-Mai 2019'!D44-100</f>
        <v>-57.297392633528325</v>
      </c>
      <c r="F44" s="90">
        <f>'Jan.-Dez. 2022'!F44</f>
        <v>617</v>
      </c>
      <c r="G44" s="94">
        <f>100*F44/'Jan.-Mai 2019'!F44-100</f>
        <v>-76.637637258614163</v>
      </c>
      <c r="H44" s="90">
        <f>'Jan.-Dez. 2022'!H44</f>
        <v>1887</v>
      </c>
      <c r="I44" s="94">
        <f>100*H44/'Jan.-Mai 2019'!H44-100</f>
        <v>-74.468948721417945</v>
      </c>
      <c r="J44" s="90">
        <f>'Jan.-Dez. 2022'!J44</f>
        <v>3.1</v>
      </c>
      <c r="K44" s="90">
        <f>'Jan.-Dez. 2022'!K44</f>
        <v>665</v>
      </c>
      <c r="L44" s="94">
        <f>100*K44/'Jan.-Mai 2019'!K44-100</f>
        <v>-70.299240732469855</v>
      </c>
      <c r="M44" s="90">
        <f>'Jan.-Dez. 2022'!M44</f>
        <v>2092</v>
      </c>
      <c r="N44" s="94">
        <f>100*M44/'Jan.-Mai 2019'!M44-100</f>
        <v>-62.529106215296437</v>
      </c>
      <c r="O44" s="90">
        <f>'Jan.-Dez. 2022'!O44</f>
        <v>3.1</v>
      </c>
      <c r="P44" s="90">
        <f>'Jan.-Dez. 2022'!P44</f>
        <v>1137</v>
      </c>
      <c r="Q44" s="94">
        <f>100*P44/'Jan.-Mai 2019'!P44-100</f>
        <v>-59.421841541755889</v>
      </c>
      <c r="R44" s="90">
        <f>'Jan.-Dez. 2022'!R44</f>
        <v>2964</v>
      </c>
      <c r="S44" s="94">
        <f>100*R44/'Jan.-Mai 2019'!R44-100</f>
        <v>-55.800775424992544</v>
      </c>
      <c r="T44" s="90">
        <f>'Jan.-Dez. 2022'!T44</f>
        <v>2.6</v>
      </c>
      <c r="U44" s="90">
        <f>'Jan.-Dez. 2022'!U44</f>
        <v>1311</v>
      </c>
      <c r="V44" s="94">
        <f>100*U44/'Jan.-Mai 2019'!U44-100</f>
        <v>-55.888290713324359</v>
      </c>
      <c r="W44" s="90">
        <f>'Jan.-Dez. 2022'!W44</f>
        <v>2811</v>
      </c>
      <c r="X44" s="94">
        <f>100*W44/'Jan.-Mai 2019'!W44-100</f>
        <v>-59.437229437229441</v>
      </c>
      <c r="Y44" s="90">
        <f>'Jan.-Dez. 2022'!Y44</f>
        <v>2.1</v>
      </c>
      <c r="Z44" s="90">
        <f>'Jan.-Dez. 2022'!Z44</f>
        <v>2119</v>
      </c>
      <c r="AA44" s="94">
        <f>100*Z44/'Jan.-Mai 2019'!Z44-100</f>
        <v>-43.463180362860193</v>
      </c>
      <c r="AB44" s="90">
        <f>'Jan.-Dez. 2022'!AB44</f>
        <v>4773</v>
      </c>
      <c r="AC44" s="94">
        <f>100*AB44/'Jan.-Mai 2019'!AB44-100</f>
        <v>-35.578350654609253</v>
      </c>
      <c r="AD44" s="90">
        <f>'Jan.-Dez. 2022'!AD44</f>
        <v>2.2999999999999998</v>
      </c>
      <c r="AE44" s="90">
        <f>'Jan.-Dez. 2022'!AE44</f>
        <v>0</v>
      </c>
      <c r="AF44" s="94">
        <f>100*AE44/'Jan.-Mai 2019'!AE44-100</f>
        <v>-100</v>
      </c>
      <c r="AG44" s="90">
        <f>'Jan.-Dez. 2022'!AG44</f>
        <v>0</v>
      </c>
      <c r="AH44" s="94">
        <f>100*AG44/'Jan.-Mai 2019'!AG44-100</f>
        <v>-100</v>
      </c>
      <c r="AI44" s="90">
        <f>'Jan.-Dez. 2022'!AI44</f>
        <v>0</v>
      </c>
      <c r="AJ44" s="90">
        <f>'Jan.-Dez. 2022'!AJ44</f>
        <v>0</v>
      </c>
      <c r="AK44" s="94">
        <f>100*AJ44/'Jan.-Mai 2019'!AJ44-100</f>
        <v>-100</v>
      </c>
      <c r="AL44" s="90">
        <f>'Jan.-Dez. 2022'!AL44</f>
        <v>0</v>
      </c>
      <c r="AM44" s="94">
        <f>100*AL44/'Jan.-Mai 2019'!AL44-100</f>
        <v>-100</v>
      </c>
      <c r="AN44" s="90">
        <f>'Jan.-Dez. 2022'!AN44</f>
        <v>0</v>
      </c>
      <c r="AO44" s="90">
        <f>'Jan.-Dez. 2022'!AO44</f>
        <v>0</v>
      </c>
      <c r="AP44" s="94">
        <f>100*AO44/'Jan.-Mai 2019'!AO44-100</f>
        <v>-100</v>
      </c>
      <c r="AQ44" s="90">
        <f>'Jan.-Dez. 2022'!AQ44</f>
        <v>0</v>
      </c>
      <c r="AR44" s="94">
        <f>100*AQ44/'Jan.-Mai 2019'!AQ44-100</f>
        <v>-100</v>
      </c>
      <c r="AS44" s="90">
        <f>'Jan.-Dez. 2022'!AS44</f>
        <v>0</v>
      </c>
      <c r="AT44" s="90">
        <f>'Jan.-Dez. 2022'!AT44</f>
        <v>0</v>
      </c>
      <c r="AU44" s="94">
        <f>100*AT44/'Jan.-Mai 2019'!AT44-100</f>
        <v>-100</v>
      </c>
      <c r="AV44" s="90">
        <f>'Jan.-Dez. 2022'!AV44</f>
        <v>0</v>
      </c>
      <c r="AW44" s="94">
        <f>100*AV44/'Jan.-Mai 2019'!AV44-100</f>
        <v>-100</v>
      </c>
      <c r="AX44" s="90">
        <f>'Jan.-Dez. 2022'!AX44</f>
        <v>0</v>
      </c>
      <c r="AY44" s="90">
        <f>'Jan.-Dez. 2022'!AY44</f>
        <v>0</v>
      </c>
      <c r="AZ44" s="94">
        <f>100*AY44/'Jan.-Mai 2019'!AY44-100</f>
        <v>-100</v>
      </c>
      <c r="BA44" s="90">
        <f>'Jan.-Dez. 2022'!BA44</f>
        <v>0</v>
      </c>
      <c r="BB44" s="94">
        <f>100*BA44/'Jan.-Mai 2019'!BA44-100</f>
        <v>-100</v>
      </c>
      <c r="BC44" s="90">
        <f>'Jan.-Dez. 2022'!BC44</f>
        <v>0</v>
      </c>
      <c r="BD44" s="90">
        <f>'Jan.-Dez. 2022'!BD44</f>
        <v>0</v>
      </c>
      <c r="BE44" s="94">
        <f>100*BD44/'Jan.-Mai 2019'!BD44-100</f>
        <v>-100</v>
      </c>
      <c r="BF44" s="90">
        <f>'Jan.-Dez. 2022'!BF44</f>
        <v>0</v>
      </c>
      <c r="BG44" s="94">
        <f>100*BF44/'Jan.-Mai 2019'!BF44-100</f>
        <v>-100</v>
      </c>
      <c r="BH44" s="90">
        <f>'Jan.-Dez. 2022'!BH44</f>
        <v>0</v>
      </c>
      <c r="BI44" s="90">
        <f>'Jan.-Dez. 2022'!BI44</f>
        <v>0</v>
      </c>
      <c r="BJ44" s="94">
        <f>100*BI44/'Jan.-Mai 2019'!BI44-100</f>
        <v>-100</v>
      </c>
      <c r="BK44" s="90">
        <f>'Jan.-Dez. 2022'!BK44</f>
        <v>0</v>
      </c>
      <c r="BL44" s="94">
        <f>100*BK44/'Jan.-Mai 2019'!BK44-100</f>
        <v>-100</v>
      </c>
      <c r="BM44" s="90">
        <f>'Jan.-Dez. 2022'!BM44</f>
        <v>0</v>
      </c>
    </row>
    <row r="45" spans="1:65" x14ac:dyDescent="0.25">
      <c r="A45" s="21" t="s">
        <v>61</v>
      </c>
      <c r="B45" s="7">
        <f t="shared" si="0"/>
        <v>914</v>
      </c>
      <c r="C45" s="81">
        <f>100*B45/'Jan.-Mai 2020'!B45-100</f>
        <v>44.391785150078988</v>
      </c>
      <c r="D45" s="8">
        <f t="shared" si="1"/>
        <v>2488</v>
      </c>
      <c r="E45" s="86">
        <f>100*D45/'Jan.-Mai 2019'!D45-100</f>
        <v>-13.037399510660606</v>
      </c>
      <c r="F45" s="90">
        <f>'Jan.-Dez. 2022'!F45</f>
        <v>76</v>
      </c>
      <c r="G45" s="94">
        <f>100*F45/'Jan.-Mai 2019'!F45-100</f>
        <v>-74.496644295302019</v>
      </c>
      <c r="H45" s="90">
        <f>'Jan.-Dez. 2022'!H45</f>
        <v>257</v>
      </c>
      <c r="I45" s="94">
        <f>100*H45/'Jan.-Mai 2019'!H45-100</f>
        <v>-64.600550964187335</v>
      </c>
      <c r="J45" s="90">
        <f>'Jan.-Dez. 2022'!J45</f>
        <v>3.4</v>
      </c>
      <c r="K45" s="90">
        <f>'Jan.-Dez. 2022'!K45</f>
        <v>96</v>
      </c>
      <c r="L45" s="94">
        <f>100*K45/'Jan.-Mai 2019'!K45-100</f>
        <v>-36.423841059602651</v>
      </c>
      <c r="M45" s="90">
        <f>'Jan.-Dez. 2022'!M45</f>
        <v>317</v>
      </c>
      <c r="N45" s="94">
        <f>100*M45/'Jan.-Mai 2019'!M45-100</f>
        <v>-4.5180722891566205</v>
      </c>
      <c r="O45" s="90">
        <f>'Jan.-Dez. 2022'!O45</f>
        <v>3.3</v>
      </c>
      <c r="P45" s="90">
        <f>'Jan.-Dez. 2022'!P45</f>
        <v>227</v>
      </c>
      <c r="Q45" s="94">
        <f>100*P45/'Jan.-Mai 2019'!P45-100</f>
        <v>-24.83443708609272</v>
      </c>
      <c r="R45" s="90">
        <f>'Jan.-Dez. 2022'!R45</f>
        <v>575</v>
      </c>
      <c r="S45" s="94">
        <f>100*R45/'Jan.-Mai 2019'!R45-100</f>
        <v>-30.806257521058967</v>
      </c>
      <c r="T45" s="90">
        <f>'Jan.-Dez. 2022'!T45</f>
        <v>2.5</v>
      </c>
      <c r="U45" s="90">
        <f>'Jan.-Dez. 2022'!U45</f>
        <v>170</v>
      </c>
      <c r="V45" s="94">
        <f>100*U45/'Jan.-Mai 2019'!U45-100</f>
        <v>-16.666666666666671</v>
      </c>
      <c r="W45" s="90">
        <f>'Jan.-Dez. 2022'!W45</f>
        <v>384</v>
      </c>
      <c r="X45" s="94">
        <f>100*W45/'Jan.-Mai 2019'!W45-100</f>
        <v>-20</v>
      </c>
      <c r="Y45" s="90">
        <f>'Jan.-Dez. 2022'!Y45</f>
        <v>2.2999999999999998</v>
      </c>
      <c r="Z45" s="90">
        <f>'Jan.-Dez. 2022'!Z45</f>
        <v>345</v>
      </c>
      <c r="AA45" s="94">
        <f>100*Z45/'Jan.-Mai 2019'!Z45-100</f>
        <v>69.117647058823536</v>
      </c>
      <c r="AB45" s="90">
        <f>'Jan.-Dez. 2022'!AB45</f>
        <v>955</v>
      </c>
      <c r="AC45" s="94">
        <f>100*AB45/'Jan.-Mai 2019'!AB45-100</f>
        <v>94.105691056910558</v>
      </c>
      <c r="AD45" s="90">
        <f>'Jan.-Dez. 2022'!AD45</f>
        <v>2.8</v>
      </c>
      <c r="AE45" s="90">
        <f>'Jan.-Dez. 2022'!AE45</f>
        <v>0</v>
      </c>
      <c r="AF45" s="94">
        <f>100*AE45/'Jan.-Mai 2019'!AE45-100</f>
        <v>-100</v>
      </c>
      <c r="AG45" s="90">
        <f>'Jan.-Dez. 2022'!AG45</f>
        <v>0</v>
      </c>
      <c r="AH45" s="94">
        <f>100*AG45/'Jan.-Mai 2019'!AG45-100</f>
        <v>-100</v>
      </c>
      <c r="AI45" s="90">
        <f>'Jan.-Dez. 2022'!AI45</f>
        <v>0</v>
      </c>
      <c r="AJ45" s="90">
        <f>'Jan.-Dez. 2022'!AJ45</f>
        <v>0</v>
      </c>
      <c r="AK45" s="94">
        <f>100*AJ45/'Jan.-Mai 2019'!AJ45-100</f>
        <v>-100</v>
      </c>
      <c r="AL45" s="90">
        <f>'Jan.-Dez. 2022'!AL45</f>
        <v>0</v>
      </c>
      <c r="AM45" s="94">
        <f>100*AL45/'Jan.-Mai 2019'!AL45-100</f>
        <v>-100</v>
      </c>
      <c r="AN45" s="90">
        <f>'Jan.-Dez. 2022'!AN45</f>
        <v>0</v>
      </c>
      <c r="AO45" s="90">
        <f>'Jan.-Dez. 2022'!AO45</f>
        <v>0</v>
      </c>
      <c r="AP45" s="94">
        <f>100*AO45/'Jan.-Mai 2019'!AO45-100</f>
        <v>-100</v>
      </c>
      <c r="AQ45" s="90">
        <f>'Jan.-Dez. 2022'!AQ45</f>
        <v>0</v>
      </c>
      <c r="AR45" s="94">
        <f>100*AQ45/'Jan.-Mai 2019'!AQ45-100</f>
        <v>-100</v>
      </c>
      <c r="AS45" s="90">
        <f>'Jan.-Dez. 2022'!AS45</f>
        <v>0</v>
      </c>
      <c r="AT45" s="90">
        <f>'Jan.-Dez. 2022'!AT45</f>
        <v>0</v>
      </c>
      <c r="AU45" s="94">
        <f>100*AT45/'Jan.-Mai 2019'!AT45-100</f>
        <v>-100</v>
      </c>
      <c r="AV45" s="90">
        <f>'Jan.-Dez. 2022'!AV45</f>
        <v>0</v>
      </c>
      <c r="AW45" s="94">
        <f>100*AV45/'Jan.-Mai 2019'!AV45-100</f>
        <v>-100</v>
      </c>
      <c r="AX45" s="90">
        <f>'Jan.-Dez. 2022'!AX45</f>
        <v>0</v>
      </c>
      <c r="AY45" s="90">
        <f>'Jan.-Dez. 2022'!AY45</f>
        <v>0</v>
      </c>
      <c r="AZ45" s="94">
        <f>100*AY45/'Jan.-Mai 2019'!AY45-100</f>
        <v>-100</v>
      </c>
      <c r="BA45" s="90">
        <f>'Jan.-Dez. 2022'!BA45</f>
        <v>0</v>
      </c>
      <c r="BB45" s="94">
        <f>100*BA45/'Jan.-Mai 2019'!BA45-100</f>
        <v>-100</v>
      </c>
      <c r="BC45" s="90">
        <f>'Jan.-Dez. 2022'!BC45</f>
        <v>0</v>
      </c>
      <c r="BD45" s="90">
        <f>'Jan.-Dez. 2022'!BD45</f>
        <v>0</v>
      </c>
      <c r="BE45" s="94">
        <f>100*BD45/'Jan.-Mai 2019'!BD45-100</f>
        <v>-100</v>
      </c>
      <c r="BF45" s="90">
        <f>'Jan.-Dez. 2022'!BF45</f>
        <v>0</v>
      </c>
      <c r="BG45" s="94">
        <f>100*BF45/'Jan.-Mai 2019'!BF45-100</f>
        <v>-100</v>
      </c>
      <c r="BH45" s="90">
        <f>'Jan.-Dez. 2022'!BH45</f>
        <v>0</v>
      </c>
      <c r="BI45" s="90">
        <f>'Jan.-Dez. 2022'!BI45</f>
        <v>0</v>
      </c>
      <c r="BJ45" s="94">
        <f>100*BI45/'Jan.-Mai 2019'!BI45-100</f>
        <v>-100</v>
      </c>
      <c r="BK45" s="90">
        <f>'Jan.-Dez. 2022'!BK45</f>
        <v>0</v>
      </c>
      <c r="BL45" s="94">
        <f>100*BK45/'Jan.-Mai 2019'!BK45-100</f>
        <v>-100</v>
      </c>
      <c r="BM45" s="90">
        <f>'Jan.-Dez. 2022'!BM45</f>
        <v>0</v>
      </c>
    </row>
    <row r="46" spans="1:65" x14ac:dyDescent="0.25">
      <c r="A46" s="21" t="s">
        <v>62</v>
      </c>
      <c r="B46" s="7">
        <f t="shared" si="0"/>
        <v>29304</v>
      </c>
      <c r="C46" s="81">
        <f>100*B46/'Jan.-Mai 2020'!B46-100</f>
        <v>95.386051473529818</v>
      </c>
      <c r="D46" s="8">
        <f t="shared" si="1"/>
        <v>60478</v>
      </c>
      <c r="E46" s="86">
        <f>100*D46/'Jan.-Mai 2019'!D46-100</f>
        <v>-13.696558022718193</v>
      </c>
      <c r="F46" s="90">
        <f>'Jan.-Dez. 2022'!F46</f>
        <v>3807</v>
      </c>
      <c r="G46" s="94">
        <f>100*F46/'Jan.-Mai 2019'!F46-100</f>
        <v>-33.010733767376379</v>
      </c>
      <c r="H46" s="90">
        <f>'Jan.-Dez. 2022'!H46</f>
        <v>7918</v>
      </c>
      <c r="I46" s="94">
        <f>100*H46/'Jan.-Mai 2019'!H46-100</f>
        <v>-35.463362947265466</v>
      </c>
      <c r="J46" s="90">
        <f>'Jan.-Dez. 2022'!J46</f>
        <v>2.1</v>
      </c>
      <c r="K46" s="90">
        <f>'Jan.-Dez. 2022'!K46</f>
        <v>3776</v>
      </c>
      <c r="L46" s="94">
        <f>100*K46/'Jan.-Mai 2019'!K46-100</f>
        <v>-27.047913446676972</v>
      </c>
      <c r="M46" s="90">
        <f>'Jan.-Dez. 2022'!M46</f>
        <v>8618</v>
      </c>
      <c r="N46" s="94">
        <f>100*M46/'Jan.-Mai 2019'!M46-100</f>
        <v>-21.697256042158827</v>
      </c>
      <c r="O46" s="90">
        <f>'Jan.-Dez. 2022'!O46</f>
        <v>2.2999999999999998</v>
      </c>
      <c r="P46" s="90">
        <f>'Jan.-Dez. 2022'!P46</f>
        <v>4851</v>
      </c>
      <c r="Q46" s="94">
        <f>100*P46/'Jan.-Mai 2019'!P46-100</f>
        <v>-39.724155069582508</v>
      </c>
      <c r="R46" s="90">
        <f>'Jan.-Dez. 2022'!R46</f>
        <v>10254</v>
      </c>
      <c r="S46" s="94">
        <f>100*R46/'Jan.-Mai 2019'!R46-100</f>
        <v>-37.199902008819208</v>
      </c>
      <c r="T46" s="90">
        <f>'Jan.-Dez. 2022'!T46</f>
        <v>2.1</v>
      </c>
      <c r="U46" s="90">
        <f>'Jan.-Dez. 2022'!U46</f>
        <v>5739</v>
      </c>
      <c r="V46" s="94">
        <f>100*U46/'Jan.-Mai 2019'!U46-100</f>
        <v>-11.910974673829628</v>
      </c>
      <c r="W46" s="90">
        <f>'Jan.-Dez. 2022'!W46</f>
        <v>12279</v>
      </c>
      <c r="X46" s="94">
        <f>100*W46/'Jan.-Mai 2019'!W46-100</f>
        <v>-18.444473963868219</v>
      </c>
      <c r="Y46" s="90">
        <f>'Jan.-Dez. 2022'!Y46</f>
        <v>2.1</v>
      </c>
      <c r="Z46" s="90">
        <f>'Jan.-Dez. 2022'!Z46</f>
        <v>11131</v>
      </c>
      <c r="AA46" s="94">
        <f>100*Z46/'Jan.-Mai 2019'!Z46-100</f>
        <v>58.900785153461811</v>
      </c>
      <c r="AB46" s="90">
        <f>'Jan.-Dez. 2022'!AB46</f>
        <v>21409</v>
      </c>
      <c r="AC46" s="94">
        <f>100*AB46/'Jan.-Mai 2019'!AB46-100</f>
        <v>38.866186677044823</v>
      </c>
      <c r="AD46" s="90">
        <f>'Jan.-Dez. 2022'!AD46</f>
        <v>1.9</v>
      </c>
      <c r="AE46" s="90">
        <f>'Jan.-Dez. 2022'!AE46</f>
        <v>0</v>
      </c>
      <c r="AF46" s="94">
        <f>100*AE46/'Jan.-Mai 2019'!AE46-100</f>
        <v>-100</v>
      </c>
      <c r="AG46" s="90">
        <f>'Jan.-Dez. 2022'!AG46</f>
        <v>0</v>
      </c>
      <c r="AH46" s="94">
        <f>100*AG46/'Jan.-Mai 2019'!AG46-100</f>
        <v>-100</v>
      </c>
      <c r="AI46" s="90">
        <f>'Jan.-Dez. 2022'!AI46</f>
        <v>0</v>
      </c>
      <c r="AJ46" s="90">
        <f>'Jan.-Dez. 2022'!AJ46</f>
        <v>0</v>
      </c>
      <c r="AK46" s="94">
        <f>100*AJ46/'Jan.-Mai 2019'!AJ46-100</f>
        <v>-100</v>
      </c>
      <c r="AL46" s="90">
        <f>'Jan.-Dez. 2022'!AL46</f>
        <v>0</v>
      </c>
      <c r="AM46" s="94">
        <f>100*AL46/'Jan.-Mai 2019'!AL46-100</f>
        <v>-100</v>
      </c>
      <c r="AN46" s="90">
        <f>'Jan.-Dez. 2022'!AN46</f>
        <v>0</v>
      </c>
      <c r="AO46" s="90">
        <f>'Jan.-Dez. 2022'!AO46</f>
        <v>0</v>
      </c>
      <c r="AP46" s="94">
        <f>100*AO46/'Jan.-Mai 2019'!AO46-100</f>
        <v>-100</v>
      </c>
      <c r="AQ46" s="90">
        <f>'Jan.-Dez. 2022'!AQ46</f>
        <v>0</v>
      </c>
      <c r="AR46" s="94">
        <f>100*AQ46/'Jan.-Mai 2019'!AQ46-100</f>
        <v>-100</v>
      </c>
      <c r="AS46" s="90">
        <f>'Jan.-Dez. 2022'!AS46</f>
        <v>0</v>
      </c>
      <c r="AT46" s="90">
        <f>'Jan.-Dez. 2022'!AT46</f>
        <v>0</v>
      </c>
      <c r="AU46" s="94">
        <f>100*AT46/'Jan.-Mai 2019'!AT46-100</f>
        <v>-100</v>
      </c>
      <c r="AV46" s="90">
        <f>'Jan.-Dez. 2022'!AV46</f>
        <v>0</v>
      </c>
      <c r="AW46" s="94">
        <f>100*AV46/'Jan.-Mai 2019'!AV46-100</f>
        <v>-100</v>
      </c>
      <c r="AX46" s="90">
        <f>'Jan.-Dez. 2022'!AX46</f>
        <v>0</v>
      </c>
      <c r="AY46" s="90">
        <f>'Jan.-Dez. 2022'!AY46</f>
        <v>0</v>
      </c>
      <c r="AZ46" s="94">
        <f>100*AY46/'Jan.-Mai 2019'!AY46-100</f>
        <v>-100</v>
      </c>
      <c r="BA46" s="90">
        <f>'Jan.-Dez. 2022'!BA46</f>
        <v>0</v>
      </c>
      <c r="BB46" s="94">
        <f>100*BA46/'Jan.-Mai 2019'!BA46-100</f>
        <v>-100</v>
      </c>
      <c r="BC46" s="90">
        <f>'Jan.-Dez. 2022'!BC46</f>
        <v>0</v>
      </c>
      <c r="BD46" s="90">
        <f>'Jan.-Dez. 2022'!BD46</f>
        <v>0</v>
      </c>
      <c r="BE46" s="94">
        <f>100*BD46/'Jan.-Mai 2019'!BD46-100</f>
        <v>-100</v>
      </c>
      <c r="BF46" s="90">
        <f>'Jan.-Dez. 2022'!BF46</f>
        <v>0</v>
      </c>
      <c r="BG46" s="94">
        <f>100*BF46/'Jan.-Mai 2019'!BF46-100</f>
        <v>-100</v>
      </c>
      <c r="BH46" s="90">
        <f>'Jan.-Dez. 2022'!BH46</f>
        <v>0</v>
      </c>
      <c r="BI46" s="90">
        <f>'Jan.-Dez. 2022'!BI46</f>
        <v>0</v>
      </c>
      <c r="BJ46" s="94">
        <f>100*BI46/'Jan.-Mai 2019'!BI46-100</f>
        <v>-100</v>
      </c>
      <c r="BK46" s="90">
        <f>'Jan.-Dez. 2022'!BK46</f>
        <v>0</v>
      </c>
      <c r="BL46" s="94">
        <f>100*BK46/'Jan.-Mai 2019'!BK46-100</f>
        <v>-100</v>
      </c>
      <c r="BM46" s="90">
        <f>'Jan.-Dez. 2022'!BM46</f>
        <v>0</v>
      </c>
    </row>
    <row r="47" spans="1:65" x14ac:dyDescent="0.25">
      <c r="A47" s="21" t="s">
        <v>63</v>
      </c>
      <c r="B47" s="7">
        <f t="shared" si="0"/>
        <v>1227</v>
      </c>
      <c r="C47" s="81">
        <f>100*B47/'Jan.-Mai 2020'!B47-100</f>
        <v>-3.3858267716535408</v>
      </c>
      <c r="D47" s="8">
        <f t="shared" si="1"/>
        <v>3234</v>
      </c>
      <c r="E47" s="86">
        <f>100*D47/'Jan.-Mai 2019'!D47-100</f>
        <v>-58.53314527503526</v>
      </c>
      <c r="F47" s="90">
        <f>'Jan.-Dez. 2022'!F47</f>
        <v>103</v>
      </c>
      <c r="G47" s="94">
        <f>100*F47/'Jan.-Mai 2019'!F47-100</f>
        <v>-84.080370942812976</v>
      </c>
      <c r="H47" s="90">
        <f>'Jan.-Dez. 2022'!H47</f>
        <v>227</v>
      </c>
      <c r="I47" s="94">
        <f>100*H47/'Jan.-Mai 2019'!H47-100</f>
        <v>-84.547311095983659</v>
      </c>
      <c r="J47" s="90">
        <f>'Jan.-Dez. 2022'!J47</f>
        <v>2.2000000000000002</v>
      </c>
      <c r="K47" s="90">
        <f>'Jan.-Dez. 2022'!K47</f>
        <v>106</v>
      </c>
      <c r="L47" s="94">
        <f>100*K47/'Jan.-Mai 2019'!K47-100</f>
        <v>-79.092702169625255</v>
      </c>
      <c r="M47" s="90">
        <f>'Jan.-Dez. 2022'!M47</f>
        <v>555</v>
      </c>
      <c r="N47" s="94">
        <f>100*M47/'Jan.-Mai 2019'!M47-100</f>
        <v>-51.612903225806448</v>
      </c>
      <c r="O47" s="90">
        <f>'Jan.-Dez. 2022'!O47</f>
        <v>5.2</v>
      </c>
      <c r="P47" s="90">
        <f>'Jan.-Dez. 2022'!P47</f>
        <v>237</v>
      </c>
      <c r="Q47" s="94">
        <f>100*P47/'Jan.-Mai 2019'!P47-100</f>
        <v>-74.154852780806976</v>
      </c>
      <c r="R47" s="90">
        <f>'Jan.-Dez. 2022'!R47</f>
        <v>559</v>
      </c>
      <c r="S47" s="94">
        <f>100*R47/'Jan.-Mai 2019'!R47-100</f>
        <v>-74.521422060164085</v>
      </c>
      <c r="T47" s="90">
        <f>'Jan.-Dez. 2022'!T47</f>
        <v>2.4</v>
      </c>
      <c r="U47" s="90">
        <f>'Jan.-Dez. 2022'!U47</f>
        <v>300</v>
      </c>
      <c r="V47" s="94">
        <f>100*U47/'Jan.-Mai 2019'!U47-100</f>
        <v>-46.902654867256636</v>
      </c>
      <c r="W47" s="90">
        <f>'Jan.-Dez. 2022'!W47</f>
        <v>738</v>
      </c>
      <c r="X47" s="94">
        <f>100*W47/'Jan.-Mai 2019'!W47-100</f>
        <v>-36.869118905047046</v>
      </c>
      <c r="Y47" s="90">
        <f>'Jan.-Dez. 2022'!Y47</f>
        <v>2.5</v>
      </c>
      <c r="Z47" s="90">
        <f>'Jan.-Dez. 2022'!Z47</f>
        <v>481</v>
      </c>
      <c r="AA47" s="94">
        <f>100*Z47/'Jan.-Mai 2019'!Z47-100</f>
        <v>-32.157968970380821</v>
      </c>
      <c r="AB47" s="90">
        <f>'Jan.-Dez. 2022'!AB47</f>
        <v>1155</v>
      </c>
      <c r="AC47" s="94">
        <f>100*AB47/'Jan.-Mai 2019'!AB47-100</f>
        <v>-36.53846153846154</v>
      </c>
      <c r="AD47" s="90">
        <f>'Jan.-Dez. 2022'!AD47</f>
        <v>2.4</v>
      </c>
      <c r="AE47" s="90">
        <f>'Jan.-Dez. 2022'!AE47</f>
        <v>0</v>
      </c>
      <c r="AF47" s="94">
        <f>100*AE47/'Jan.-Mai 2019'!AE47-100</f>
        <v>-100</v>
      </c>
      <c r="AG47" s="90">
        <f>'Jan.-Dez. 2022'!AG47</f>
        <v>0</v>
      </c>
      <c r="AH47" s="94">
        <f>100*AG47/'Jan.-Mai 2019'!AG47-100</f>
        <v>-100</v>
      </c>
      <c r="AI47" s="90">
        <f>'Jan.-Dez. 2022'!AI47</f>
        <v>0</v>
      </c>
      <c r="AJ47" s="90">
        <f>'Jan.-Dez. 2022'!AJ47</f>
        <v>0</v>
      </c>
      <c r="AK47" s="94">
        <f>100*AJ47/'Jan.-Mai 2019'!AJ47-100</f>
        <v>-100</v>
      </c>
      <c r="AL47" s="90">
        <f>'Jan.-Dez. 2022'!AL47</f>
        <v>0</v>
      </c>
      <c r="AM47" s="94">
        <f>100*AL47/'Jan.-Mai 2019'!AL47-100</f>
        <v>-100</v>
      </c>
      <c r="AN47" s="90">
        <f>'Jan.-Dez. 2022'!AN47</f>
        <v>0</v>
      </c>
      <c r="AO47" s="90">
        <f>'Jan.-Dez. 2022'!AO47</f>
        <v>0</v>
      </c>
      <c r="AP47" s="94">
        <f>100*AO47/'Jan.-Mai 2019'!AO47-100</f>
        <v>-100</v>
      </c>
      <c r="AQ47" s="90">
        <f>'Jan.-Dez. 2022'!AQ47</f>
        <v>0</v>
      </c>
      <c r="AR47" s="94">
        <f>100*AQ47/'Jan.-Mai 2019'!AQ47-100</f>
        <v>-100</v>
      </c>
      <c r="AS47" s="90">
        <f>'Jan.-Dez. 2022'!AS47</f>
        <v>0</v>
      </c>
      <c r="AT47" s="90">
        <f>'Jan.-Dez. 2022'!AT47</f>
        <v>0</v>
      </c>
      <c r="AU47" s="94">
        <f>100*AT47/'Jan.-Mai 2019'!AT47-100</f>
        <v>-100</v>
      </c>
      <c r="AV47" s="90">
        <f>'Jan.-Dez. 2022'!AV47</f>
        <v>0</v>
      </c>
      <c r="AW47" s="94">
        <f>100*AV47/'Jan.-Mai 2019'!AV47-100</f>
        <v>-100</v>
      </c>
      <c r="AX47" s="90">
        <f>'Jan.-Dez. 2022'!AX47</f>
        <v>0</v>
      </c>
      <c r="AY47" s="90">
        <f>'Jan.-Dez. 2022'!AY47</f>
        <v>0</v>
      </c>
      <c r="AZ47" s="94">
        <f>100*AY47/'Jan.-Mai 2019'!AY47-100</f>
        <v>-100</v>
      </c>
      <c r="BA47" s="90">
        <f>'Jan.-Dez. 2022'!BA47</f>
        <v>0</v>
      </c>
      <c r="BB47" s="94">
        <f>100*BA47/'Jan.-Mai 2019'!BA47-100</f>
        <v>-100</v>
      </c>
      <c r="BC47" s="90">
        <f>'Jan.-Dez. 2022'!BC47</f>
        <v>0</v>
      </c>
      <c r="BD47" s="90">
        <f>'Jan.-Dez. 2022'!BD47</f>
        <v>0</v>
      </c>
      <c r="BE47" s="94">
        <f>100*BD47/'Jan.-Mai 2019'!BD47-100</f>
        <v>-100</v>
      </c>
      <c r="BF47" s="90">
        <f>'Jan.-Dez. 2022'!BF47</f>
        <v>0</v>
      </c>
      <c r="BG47" s="94">
        <f>100*BF47/'Jan.-Mai 2019'!BF47-100</f>
        <v>-100</v>
      </c>
      <c r="BH47" s="90">
        <f>'Jan.-Dez. 2022'!BH47</f>
        <v>0</v>
      </c>
      <c r="BI47" s="90">
        <f>'Jan.-Dez. 2022'!BI47</f>
        <v>0</v>
      </c>
      <c r="BJ47" s="94">
        <f>100*BI47/'Jan.-Mai 2019'!BI47-100</f>
        <v>-100</v>
      </c>
      <c r="BK47" s="90">
        <f>'Jan.-Dez. 2022'!BK47</f>
        <v>0</v>
      </c>
      <c r="BL47" s="94">
        <f>100*BK47/'Jan.-Mai 2019'!BK47-100</f>
        <v>-100</v>
      </c>
      <c r="BM47" s="90">
        <f>'Jan.-Dez. 2022'!BM47</f>
        <v>0</v>
      </c>
    </row>
    <row r="48" spans="1:65" x14ac:dyDescent="0.25">
      <c r="A48" s="21" t="s">
        <v>64</v>
      </c>
      <c r="B48" s="7">
        <f t="shared" si="0"/>
        <v>5592</v>
      </c>
      <c r="C48" s="81">
        <f>100*B48/'Jan.-Mai 2020'!B48-100</f>
        <v>-0.56899004267425823</v>
      </c>
      <c r="D48" s="8">
        <f t="shared" si="1"/>
        <v>21632</v>
      </c>
      <c r="E48" s="86">
        <f>100*D48/'Jan.-Mai 2019'!D48-100</f>
        <v>-35.584539336549341</v>
      </c>
      <c r="F48" s="90">
        <f>'Jan.-Dez. 2022'!F48</f>
        <v>762</v>
      </c>
      <c r="G48" s="94">
        <f>100*F48/'Jan.-Mai 2019'!F48-100</f>
        <v>-68.973941368078172</v>
      </c>
      <c r="H48" s="90">
        <f>'Jan.-Dez. 2022'!H48</f>
        <v>3606</v>
      </c>
      <c r="I48" s="94">
        <f>100*H48/'Jan.-Mai 2019'!H48-100</f>
        <v>-42.625298329355608</v>
      </c>
      <c r="J48" s="90">
        <f>'Jan.-Dez. 2022'!J48</f>
        <v>4.7</v>
      </c>
      <c r="K48" s="90">
        <f>'Jan.-Dez. 2022'!K48</f>
        <v>734</v>
      </c>
      <c r="L48" s="94">
        <f>100*K48/'Jan.-Mai 2019'!K48-100</f>
        <v>-65.064255116611136</v>
      </c>
      <c r="M48" s="90">
        <f>'Jan.-Dez. 2022'!M48</f>
        <v>2910</v>
      </c>
      <c r="N48" s="94">
        <f>100*M48/'Jan.-Mai 2019'!M48-100</f>
        <v>-47.023484434735117</v>
      </c>
      <c r="O48" s="90">
        <f>'Jan.-Dez. 2022'!O48</f>
        <v>4</v>
      </c>
      <c r="P48" s="90">
        <f>'Jan.-Dez. 2022'!P48</f>
        <v>1223</v>
      </c>
      <c r="Q48" s="94">
        <f>100*P48/'Jan.-Mai 2019'!P48-100</f>
        <v>-60.032679738562095</v>
      </c>
      <c r="R48" s="90">
        <f>'Jan.-Dez. 2022'!R48</f>
        <v>4366</v>
      </c>
      <c r="S48" s="94">
        <f>100*R48/'Jan.-Mai 2019'!R48-100</f>
        <v>-49.856437349259217</v>
      </c>
      <c r="T48" s="90">
        <f>'Jan.-Dez. 2022'!T48</f>
        <v>3.6</v>
      </c>
      <c r="U48" s="90">
        <f>'Jan.-Dez. 2022'!U48</f>
        <v>1287</v>
      </c>
      <c r="V48" s="94">
        <f>100*U48/'Jan.-Mai 2019'!U48-100</f>
        <v>-49.410377358490564</v>
      </c>
      <c r="W48" s="90">
        <f>'Jan.-Dez. 2022'!W48</f>
        <v>4635</v>
      </c>
      <c r="X48" s="94">
        <f>100*W48/'Jan.-Mai 2019'!W48-100</f>
        <v>-36.209744013212223</v>
      </c>
      <c r="Y48" s="90">
        <f>'Jan.-Dez. 2022'!Y48</f>
        <v>3.6</v>
      </c>
      <c r="Z48" s="90">
        <f>'Jan.-Dez. 2022'!Z48</f>
        <v>1586</v>
      </c>
      <c r="AA48" s="94">
        <f>100*Z48/'Jan.-Mai 2019'!Z48-100</f>
        <v>-21.368368864650478</v>
      </c>
      <c r="AB48" s="90">
        <f>'Jan.-Dez. 2022'!AB48</f>
        <v>6115</v>
      </c>
      <c r="AC48" s="94">
        <f>100*AB48/'Jan.-Mai 2019'!AB48-100</f>
        <v>4.8705196364259962</v>
      </c>
      <c r="AD48" s="90">
        <f>'Jan.-Dez. 2022'!AD48</f>
        <v>3.9</v>
      </c>
      <c r="AE48" s="90">
        <f>'Jan.-Dez. 2022'!AE48</f>
        <v>0</v>
      </c>
      <c r="AF48" s="94">
        <f>100*AE48/'Jan.-Mai 2019'!AE48-100</f>
        <v>-100</v>
      </c>
      <c r="AG48" s="90">
        <f>'Jan.-Dez. 2022'!AG48</f>
        <v>0</v>
      </c>
      <c r="AH48" s="94">
        <f>100*AG48/'Jan.-Mai 2019'!AG48-100</f>
        <v>-100</v>
      </c>
      <c r="AI48" s="90">
        <f>'Jan.-Dez. 2022'!AI48</f>
        <v>0</v>
      </c>
      <c r="AJ48" s="90">
        <f>'Jan.-Dez. 2022'!AJ48</f>
        <v>0</v>
      </c>
      <c r="AK48" s="94">
        <f>100*AJ48/'Jan.-Mai 2019'!AJ48-100</f>
        <v>-100</v>
      </c>
      <c r="AL48" s="90">
        <f>'Jan.-Dez. 2022'!AL48</f>
        <v>0</v>
      </c>
      <c r="AM48" s="94">
        <f>100*AL48/'Jan.-Mai 2019'!AL48-100</f>
        <v>-100</v>
      </c>
      <c r="AN48" s="90">
        <f>'Jan.-Dez. 2022'!AN48</f>
        <v>0</v>
      </c>
      <c r="AO48" s="90">
        <f>'Jan.-Dez. 2022'!AO48</f>
        <v>0</v>
      </c>
      <c r="AP48" s="94">
        <f>100*AO48/'Jan.-Mai 2019'!AO48-100</f>
        <v>-100</v>
      </c>
      <c r="AQ48" s="90">
        <f>'Jan.-Dez. 2022'!AQ48</f>
        <v>0</v>
      </c>
      <c r="AR48" s="94">
        <f>100*AQ48/'Jan.-Mai 2019'!AQ48-100</f>
        <v>-100</v>
      </c>
      <c r="AS48" s="90">
        <f>'Jan.-Dez. 2022'!AS48</f>
        <v>0</v>
      </c>
      <c r="AT48" s="90">
        <f>'Jan.-Dez. 2022'!AT48</f>
        <v>0</v>
      </c>
      <c r="AU48" s="94">
        <f>100*AT48/'Jan.-Mai 2019'!AT48-100</f>
        <v>-100</v>
      </c>
      <c r="AV48" s="90">
        <f>'Jan.-Dez. 2022'!AV48</f>
        <v>0</v>
      </c>
      <c r="AW48" s="94">
        <f>100*AV48/'Jan.-Mai 2019'!AV48-100</f>
        <v>-100</v>
      </c>
      <c r="AX48" s="90">
        <f>'Jan.-Dez. 2022'!AX48</f>
        <v>0</v>
      </c>
      <c r="AY48" s="90">
        <f>'Jan.-Dez. 2022'!AY48</f>
        <v>0</v>
      </c>
      <c r="AZ48" s="94">
        <f>100*AY48/'Jan.-Mai 2019'!AY48-100</f>
        <v>-100</v>
      </c>
      <c r="BA48" s="90">
        <f>'Jan.-Dez. 2022'!BA48</f>
        <v>0</v>
      </c>
      <c r="BB48" s="94">
        <f>100*BA48/'Jan.-Mai 2019'!BA48-100</f>
        <v>-100</v>
      </c>
      <c r="BC48" s="90">
        <f>'Jan.-Dez. 2022'!BC48</f>
        <v>0</v>
      </c>
      <c r="BD48" s="90">
        <f>'Jan.-Dez. 2022'!BD48</f>
        <v>0</v>
      </c>
      <c r="BE48" s="94">
        <f>100*BD48/'Jan.-Mai 2019'!BD48-100</f>
        <v>-100</v>
      </c>
      <c r="BF48" s="90">
        <f>'Jan.-Dez. 2022'!BF48</f>
        <v>0</v>
      </c>
      <c r="BG48" s="94">
        <f>100*BF48/'Jan.-Mai 2019'!BF48-100</f>
        <v>-100</v>
      </c>
      <c r="BH48" s="90">
        <f>'Jan.-Dez. 2022'!BH48</f>
        <v>0</v>
      </c>
      <c r="BI48" s="90">
        <f>'Jan.-Dez. 2022'!BI48</f>
        <v>0</v>
      </c>
      <c r="BJ48" s="94">
        <f>100*BI48/'Jan.-Mai 2019'!BI48-100</f>
        <v>-100</v>
      </c>
      <c r="BK48" s="90">
        <f>'Jan.-Dez. 2022'!BK48</f>
        <v>0</v>
      </c>
      <c r="BL48" s="94">
        <f>100*BK48/'Jan.-Mai 2019'!BK48-100</f>
        <v>-100</v>
      </c>
      <c r="BM48" s="90">
        <f>'Jan.-Dez. 2022'!BM48</f>
        <v>0</v>
      </c>
    </row>
    <row r="49" spans="1:65" x14ac:dyDescent="0.25">
      <c r="A49" s="21" t="s">
        <v>65</v>
      </c>
      <c r="B49" s="7">
        <f t="shared" si="0"/>
        <v>15030</v>
      </c>
      <c r="C49" s="81">
        <f>100*B49/'Jan.-Mai 2020'!B49-100</f>
        <v>25.145711906744381</v>
      </c>
      <c r="D49" s="8">
        <f t="shared" si="1"/>
        <v>34925</v>
      </c>
      <c r="E49" s="86">
        <f>100*D49/'Jan.-Mai 2019'!D49-100</f>
        <v>-36.428337398521968</v>
      </c>
      <c r="F49" s="90">
        <f>'Jan.-Dez. 2022'!F49</f>
        <v>2552</v>
      </c>
      <c r="G49" s="94">
        <f>100*F49/'Jan.-Mai 2019'!F49-100</f>
        <v>-48.22479204706837</v>
      </c>
      <c r="H49" s="90">
        <f>'Jan.-Dez. 2022'!H49</f>
        <v>6291</v>
      </c>
      <c r="I49" s="94">
        <f>100*H49/'Jan.-Mai 2019'!H49-100</f>
        <v>-44.243552246742887</v>
      </c>
      <c r="J49" s="90">
        <f>'Jan.-Dez. 2022'!J49</f>
        <v>2.5</v>
      </c>
      <c r="K49" s="90">
        <f>'Jan.-Dez. 2022'!K49</f>
        <v>2614</v>
      </c>
      <c r="L49" s="94">
        <f>100*K49/'Jan.-Mai 2019'!K49-100</f>
        <v>-38.071547026770908</v>
      </c>
      <c r="M49" s="90">
        <f>'Jan.-Dez. 2022'!M49</f>
        <v>6449</v>
      </c>
      <c r="N49" s="94">
        <f>100*M49/'Jan.-Mai 2019'!M49-100</f>
        <v>-29.549923530696958</v>
      </c>
      <c r="O49" s="90">
        <f>'Jan.-Dez. 2022'!O49</f>
        <v>2.5</v>
      </c>
      <c r="P49" s="90">
        <f>'Jan.-Dez. 2022'!P49</f>
        <v>3550</v>
      </c>
      <c r="Q49" s="94">
        <f>100*P49/'Jan.-Mai 2019'!P49-100</f>
        <v>-39.316239316239319</v>
      </c>
      <c r="R49" s="90">
        <f>'Jan.-Dez. 2022'!R49</f>
        <v>7870</v>
      </c>
      <c r="S49" s="94">
        <f>100*R49/'Jan.-Mai 2019'!R49-100</f>
        <v>-40.156642080450155</v>
      </c>
      <c r="T49" s="90">
        <f>'Jan.-Dez. 2022'!T49</f>
        <v>2.2000000000000002</v>
      </c>
      <c r="U49" s="90">
        <f>'Jan.-Dez. 2022'!U49</f>
        <v>2815</v>
      </c>
      <c r="V49" s="94">
        <f>100*U49/'Jan.-Mai 2019'!U49-100</f>
        <v>-48.499817050859861</v>
      </c>
      <c r="W49" s="90">
        <f>'Jan.-Dez. 2022'!W49</f>
        <v>5649</v>
      </c>
      <c r="X49" s="94">
        <f>100*W49/'Jan.-Mai 2019'!W49-100</f>
        <v>-57.484759539399413</v>
      </c>
      <c r="Y49" s="90">
        <f>'Jan.-Dez. 2022'!Y49</f>
        <v>2</v>
      </c>
      <c r="Z49" s="90">
        <f>'Jan.-Dez. 2022'!Z49</f>
        <v>3499</v>
      </c>
      <c r="AA49" s="94">
        <f>100*Z49/'Jan.-Mai 2019'!Z49-100</f>
        <v>-2.8325465148569862</v>
      </c>
      <c r="AB49" s="90">
        <f>'Jan.-Dez. 2022'!AB49</f>
        <v>8666</v>
      </c>
      <c r="AC49" s="94">
        <f>100*AB49/'Jan.-Mai 2019'!AB49-100</f>
        <v>7.4786059779238485</v>
      </c>
      <c r="AD49" s="90">
        <f>'Jan.-Dez. 2022'!AD49</f>
        <v>2.5</v>
      </c>
      <c r="AE49" s="90">
        <f>'Jan.-Dez. 2022'!AE49</f>
        <v>0</v>
      </c>
      <c r="AF49" s="94">
        <f>100*AE49/'Jan.-Mai 2019'!AE49-100</f>
        <v>-100</v>
      </c>
      <c r="AG49" s="90">
        <f>'Jan.-Dez. 2022'!AG49</f>
        <v>0</v>
      </c>
      <c r="AH49" s="94">
        <f>100*AG49/'Jan.-Mai 2019'!AG49-100</f>
        <v>-100</v>
      </c>
      <c r="AI49" s="90">
        <f>'Jan.-Dez. 2022'!AI49</f>
        <v>0</v>
      </c>
      <c r="AJ49" s="90">
        <f>'Jan.-Dez. 2022'!AJ49</f>
        <v>0</v>
      </c>
      <c r="AK49" s="94">
        <f>100*AJ49/'Jan.-Mai 2019'!AJ49-100</f>
        <v>-100</v>
      </c>
      <c r="AL49" s="90">
        <f>'Jan.-Dez. 2022'!AL49</f>
        <v>0</v>
      </c>
      <c r="AM49" s="94">
        <f>100*AL49/'Jan.-Mai 2019'!AL49-100</f>
        <v>-100</v>
      </c>
      <c r="AN49" s="90">
        <f>'Jan.-Dez. 2022'!AN49</f>
        <v>0</v>
      </c>
      <c r="AO49" s="90">
        <f>'Jan.-Dez. 2022'!AO49</f>
        <v>0</v>
      </c>
      <c r="AP49" s="94">
        <f>100*AO49/'Jan.-Mai 2019'!AO49-100</f>
        <v>-100</v>
      </c>
      <c r="AQ49" s="90">
        <f>'Jan.-Dez. 2022'!AQ49</f>
        <v>0</v>
      </c>
      <c r="AR49" s="94">
        <f>100*AQ49/'Jan.-Mai 2019'!AQ49-100</f>
        <v>-100</v>
      </c>
      <c r="AS49" s="90">
        <f>'Jan.-Dez. 2022'!AS49</f>
        <v>0</v>
      </c>
      <c r="AT49" s="90">
        <f>'Jan.-Dez. 2022'!AT49</f>
        <v>0</v>
      </c>
      <c r="AU49" s="94">
        <f>100*AT49/'Jan.-Mai 2019'!AT49-100</f>
        <v>-100</v>
      </c>
      <c r="AV49" s="90">
        <f>'Jan.-Dez. 2022'!AV49</f>
        <v>0</v>
      </c>
      <c r="AW49" s="94">
        <f>100*AV49/'Jan.-Mai 2019'!AV49-100</f>
        <v>-100</v>
      </c>
      <c r="AX49" s="90">
        <f>'Jan.-Dez. 2022'!AX49</f>
        <v>0</v>
      </c>
      <c r="AY49" s="90">
        <f>'Jan.-Dez. 2022'!AY49</f>
        <v>0</v>
      </c>
      <c r="AZ49" s="94">
        <f>100*AY49/'Jan.-Mai 2019'!AY49-100</f>
        <v>-100</v>
      </c>
      <c r="BA49" s="90">
        <f>'Jan.-Dez. 2022'!BA49</f>
        <v>0</v>
      </c>
      <c r="BB49" s="94">
        <f>100*BA49/'Jan.-Mai 2019'!BA49-100</f>
        <v>-100</v>
      </c>
      <c r="BC49" s="90">
        <f>'Jan.-Dez. 2022'!BC49</f>
        <v>0</v>
      </c>
      <c r="BD49" s="90">
        <f>'Jan.-Dez. 2022'!BD49</f>
        <v>0</v>
      </c>
      <c r="BE49" s="94">
        <f>100*BD49/'Jan.-Mai 2019'!BD49-100</f>
        <v>-100</v>
      </c>
      <c r="BF49" s="90">
        <f>'Jan.-Dez. 2022'!BF49</f>
        <v>0</v>
      </c>
      <c r="BG49" s="94">
        <f>100*BF49/'Jan.-Mai 2019'!BF49-100</f>
        <v>-100</v>
      </c>
      <c r="BH49" s="90">
        <f>'Jan.-Dez. 2022'!BH49</f>
        <v>0</v>
      </c>
      <c r="BI49" s="90">
        <f>'Jan.-Dez. 2022'!BI49</f>
        <v>0</v>
      </c>
      <c r="BJ49" s="94">
        <f>100*BI49/'Jan.-Mai 2019'!BI49-100</f>
        <v>-100</v>
      </c>
      <c r="BK49" s="90">
        <f>'Jan.-Dez. 2022'!BK49</f>
        <v>0</v>
      </c>
      <c r="BL49" s="94">
        <f>100*BK49/'Jan.-Mai 2019'!BK49-100</f>
        <v>-100</v>
      </c>
      <c r="BM49" s="90">
        <f>'Jan.-Dez. 2022'!BM49</f>
        <v>0</v>
      </c>
    </row>
    <row r="50" spans="1:65" x14ac:dyDescent="0.25">
      <c r="A50" s="21" t="s">
        <v>66</v>
      </c>
      <c r="B50" s="7">
        <f t="shared" si="0"/>
        <v>6761</v>
      </c>
      <c r="C50" s="81">
        <f>100*B50/'Jan.-Mai 2020'!B50-100</f>
        <v>-56.366569861245566</v>
      </c>
      <c r="D50" s="8">
        <f t="shared" si="1"/>
        <v>14545</v>
      </c>
      <c r="E50" s="86">
        <f>100*D50/'Jan.-Mai 2019'!D50-100</f>
        <v>-88.565611144303631</v>
      </c>
      <c r="F50" s="90">
        <f>'Jan.-Dez. 2022'!F50</f>
        <v>515</v>
      </c>
      <c r="G50" s="94">
        <f>100*F50/'Jan.-Mai 2019'!F50-100</f>
        <v>-94.858740141759014</v>
      </c>
      <c r="H50" s="90">
        <f>'Jan.-Dez. 2022'!H50</f>
        <v>1704</v>
      </c>
      <c r="I50" s="94">
        <f>100*H50/'Jan.-Mai 2019'!H50-100</f>
        <v>-92.552773043136227</v>
      </c>
      <c r="J50" s="90">
        <f>'Jan.-Dez. 2022'!J50</f>
        <v>3.3</v>
      </c>
      <c r="K50" s="90">
        <f>'Jan.-Dez. 2022'!K50</f>
        <v>820</v>
      </c>
      <c r="L50" s="94">
        <f>100*K50/'Jan.-Mai 2019'!K50-100</f>
        <v>-91.294192589446865</v>
      </c>
      <c r="M50" s="90">
        <f>'Jan.-Dez. 2022'!M50</f>
        <v>1856</v>
      </c>
      <c r="N50" s="94">
        <f>100*M50/'Jan.-Mai 2019'!M50-100</f>
        <v>-91.208374780919897</v>
      </c>
      <c r="O50" s="90">
        <f>'Jan.-Dez. 2022'!O50</f>
        <v>2.2999999999999998</v>
      </c>
      <c r="P50" s="90">
        <f>'Jan.-Dez. 2022'!P50</f>
        <v>1477</v>
      </c>
      <c r="Q50" s="94">
        <f>100*P50/'Jan.-Mai 2019'!P50-100</f>
        <v>-89.251928394702375</v>
      </c>
      <c r="R50" s="90">
        <f>'Jan.-Dez. 2022'!R50</f>
        <v>3145</v>
      </c>
      <c r="S50" s="94">
        <f>100*R50/'Jan.-Mai 2019'!R50-100</f>
        <v>-89.477734283515673</v>
      </c>
      <c r="T50" s="90">
        <f>'Jan.-Dez. 2022'!T50</f>
        <v>2.1</v>
      </c>
      <c r="U50" s="90">
        <f>'Jan.-Dez. 2022'!U50</f>
        <v>1877</v>
      </c>
      <c r="V50" s="94">
        <f>100*U50/'Jan.-Mai 2019'!U50-100</f>
        <v>-85.645457326399509</v>
      </c>
      <c r="W50" s="90">
        <f>'Jan.-Dez. 2022'!W50</f>
        <v>3917</v>
      </c>
      <c r="X50" s="94">
        <f>100*W50/'Jan.-Mai 2019'!W50-100</f>
        <v>-83.815387158086111</v>
      </c>
      <c r="Y50" s="90">
        <f>'Jan.-Dez. 2022'!Y50</f>
        <v>2.1</v>
      </c>
      <c r="Z50" s="90">
        <f>'Jan.-Dez. 2022'!Z50</f>
        <v>2072</v>
      </c>
      <c r="AA50" s="94">
        <f>100*Z50/'Jan.-Mai 2019'!Z50-100</f>
        <v>-85.256866372562968</v>
      </c>
      <c r="AB50" s="90">
        <f>'Jan.-Dez. 2022'!AB50</f>
        <v>3923</v>
      </c>
      <c r="AC50" s="94">
        <f>100*AB50/'Jan.-Mai 2019'!AB50-100</f>
        <v>-86.528621956663571</v>
      </c>
      <c r="AD50" s="90">
        <f>'Jan.-Dez. 2022'!AD50</f>
        <v>1.9</v>
      </c>
      <c r="AE50" s="90">
        <f>'Jan.-Dez. 2022'!AE50</f>
        <v>0</v>
      </c>
      <c r="AF50" s="94">
        <f>100*AE50/'Jan.-Mai 2019'!AE50-100</f>
        <v>-100</v>
      </c>
      <c r="AG50" s="90">
        <f>'Jan.-Dez. 2022'!AG50</f>
        <v>0</v>
      </c>
      <c r="AH50" s="94">
        <f>100*AG50/'Jan.-Mai 2019'!AG50-100</f>
        <v>-100</v>
      </c>
      <c r="AI50" s="90">
        <f>'Jan.-Dez. 2022'!AI50</f>
        <v>0</v>
      </c>
      <c r="AJ50" s="90">
        <f>'Jan.-Dez. 2022'!AJ50</f>
        <v>0</v>
      </c>
      <c r="AK50" s="94">
        <f>100*AJ50/'Jan.-Mai 2019'!AJ50-100</f>
        <v>-100</v>
      </c>
      <c r="AL50" s="90">
        <f>'Jan.-Dez. 2022'!AL50</f>
        <v>0</v>
      </c>
      <c r="AM50" s="94">
        <f>100*AL50/'Jan.-Mai 2019'!AL50-100</f>
        <v>-100</v>
      </c>
      <c r="AN50" s="90">
        <f>'Jan.-Dez. 2022'!AN50</f>
        <v>0</v>
      </c>
      <c r="AO50" s="90">
        <f>'Jan.-Dez. 2022'!AO50</f>
        <v>0</v>
      </c>
      <c r="AP50" s="94">
        <f>100*AO50/'Jan.-Mai 2019'!AO50-100</f>
        <v>-100</v>
      </c>
      <c r="AQ50" s="90">
        <f>'Jan.-Dez. 2022'!AQ50</f>
        <v>0</v>
      </c>
      <c r="AR50" s="94">
        <f>100*AQ50/'Jan.-Mai 2019'!AQ50-100</f>
        <v>-100</v>
      </c>
      <c r="AS50" s="90">
        <f>'Jan.-Dez. 2022'!AS50</f>
        <v>0</v>
      </c>
      <c r="AT50" s="90">
        <f>'Jan.-Dez. 2022'!AT50</f>
        <v>0</v>
      </c>
      <c r="AU50" s="94">
        <f>100*AT50/'Jan.-Mai 2019'!AT50-100</f>
        <v>-100</v>
      </c>
      <c r="AV50" s="90">
        <f>'Jan.-Dez. 2022'!AV50</f>
        <v>0</v>
      </c>
      <c r="AW50" s="94">
        <f>100*AV50/'Jan.-Mai 2019'!AV50-100</f>
        <v>-100</v>
      </c>
      <c r="AX50" s="90">
        <f>'Jan.-Dez. 2022'!AX50</f>
        <v>0</v>
      </c>
      <c r="AY50" s="90">
        <f>'Jan.-Dez. 2022'!AY50</f>
        <v>0</v>
      </c>
      <c r="AZ50" s="94">
        <f>100*AY50/'Jan.-Mai 2019'!AY50-100</f>
        <v>-100</v>
      </c>
      <c r="BA50" s="90">
        <f>'Jan.-Dez. 2022'!BA50</f>
        <v>0</v>
      </c>
      <c r="BB50" s="94">
        <f>100*BA50/'Jan.-Mai 2019'!BA50-100</f>
        <v>-100</v>
      </c>
      <c r="BC50" s="90">
        <f>'Jan.-Dez. 2022'!BC50</f>
        <v>0</v>
      </c>
      <c r="BD50" s="90">
        <f>'Jan.-Dez. 2022'!BD50</f>
        <v>0</v>
      </c>
      <c r="BE50" s="94">
        <f>100*BD50/'Jan.-Mai 2019'!BD50-100</f>
        <v>-100</v>
      </c>
      <c r="BF50" s="90">
        <f>'Jan.-Dez. 2022'!BF50</f>
        <v>0</v>
      </c>
      <c r="BG50" s="94">
        <f>100*BF50/'Jan.-Mai 2019'!BF50-100</f>
        <v>-100</v>
      </c>
      <c r="BH50" s="90">
        <f>'Jan.-Dez. 2022'!BH50</f>
        <v>0</v>
      </c>
      <c r="BI50" s="90">
        <f>'Jan.-Dez. 2022'!BI50</f>
        <v>0</v>
      </c>
      <c r="BJ50" s="94">
        <f>100*BI50/'Jan.-Mai 2019'!BI50-100</f>
        <v>-100</v>
      </c>
      <c r="BK50" s="90">
        <f>'Jan.-Dez. 2022'!BK50</f>
        <v>0</v>
      </c>
      <c r="BL50" s="94">
        <f>100*BK50/'Jan.-Mai 2019'!BK50-100</f>
        <v>-100</v>
      </c>
      <c r="BM50" s="90">
        <f>'Jan.-Dez. 2022'!BM50</f>
        <v>0</v>
      </c>
    </row>
    <row r="51" spans="1:65" x14ac:dyDescent="0.25">
      <c r="A51" s="21" t="s">
        <v>67</v>
      </c>
      <c r="B51" s="7">
        <f t="shared" si="0"/>
        <v>5057</v>
      </c>
      <c r="C51" s="81">
        <f>100*B51/'Jan.-Mai 2020'!B51-100</f>
        <v>-15.463055834169168</v>
      </c>
      <c r="D51" s="8">
        <f t="shared" si="1"/>
        <v>12516</v>
      </c>
      <c r="E51" s="86">
        <f>100*D51/'Jan.-Mai 2019'!D51-100</f>
        <v>-70.590723248272951</v>
      </c>
      <c r="F51" s="90">
        <f>'Jan.-Dez. 2022'!F51</f>
        <v>513</v>
      </c>
      <c r="G51" s="94">
        <f>100*F51/'Jan.-Mai 2019'!F51-100</f>
        <v>-78.766556291390728</v>
      </c>
      <c r="H51" s="90">
        <f>'Jan.-Dez. 2022'!H51</f>
        <v>1328</v>
      </c>
      <c r="I51" s="94">
        <f>100*H51/'Jan.-Mai 2019'!H51-100</f>
        <v>-79.201252936570086</v>
      </c>
      <c r="J51" s="90">
        <f>'Jan.-Dez. 2022'!J51</f>
        <v>2.6</v>
      </c>
      <c r="K51" s="90">
        <f>'Jan.-Dez. 2022'!K51</f>
        <v>557</v>
      </c>
      <c r="L51" s="94">
        <f>100*K51/'Jan.-Mai 2019'!K51-100</f>
        <v>-82.691112492231198</v>
      </c>
      <c r="M51" s="90">
        <f>'Jan.-Dez. 2022'!M51</f>
        <v>1627</v>
      </c>
      <c r="N51" s="94">
        <f>100*M51/'Jan.-Mai 2019'!M51-100</f>
        <v>-77.776260073760412</v>
      </c>
      <c r="O51" s="90">
        <f>'Jan.-Dez. 2022'!O51</f>
        <v>2.9</v>
      </c>
      <c r="P51" s="90">
        <f>'Jan.-Dez. 2022'!P51</f>
        <v>947</v>
      </c>
      <c r="Q51" s="94">
        <f>100*P51/'Jan.-Mai 2019'!P51-100</f>
        <v>-69.559627129540345</v>
      </c>
      <c r="R51" s="90">
        <f>'Jan.-Dez. 2022'!R51</f>
        <v>2560</v>
      </c>
      <c r="S51" s="94">
        <f>100*R51/'Jan.-Mai 2019'!R51-100</f>
        <v>-69.607028374688355</v>
      </c>
      <c r="T51" s="90">
        <f>'Jan.-Dez. 2022'!T51</f>
        <v>2.7</v>
      </c>
      <c r="U51" s="90">
        <f>'Jan.-Dez. 2022'!U51</f>
        <v>1128</v>
      </c>
      <c r="V51" s="94">
        <f>100*U51/'Jan.-Mai 2019'!U51-100</f>
        <v>-69.230769230769226</v>
      </c>
      <c r="W51" s="90">
        <f>'Jan.-Dez. 2022'!W51</f>
        <v>2815</v>
      </c>
      <c r="X51" s="94">
        <f>100*W51/'Jan.-Mai 2019'!W51-100</f>
        <v>-68.652561247216028</v>
      </c>
      <c r="Y51" s="90">
        <f>'Jan.-Dez. 2022'!Y51</f>
        <v>2.5</v>
      </c>
      <c r="Z51" s="90">
        <f>'Jan.-Dez. 2022'!Z51</f>
        <v>1912</v>
      </c>
      <c r="AA51" s="94">
        <f>100*Z51/'Jan.-Mai 2019'!Z51-100</f>
        <v>-65.972592988076173</v>
      </c>
      <c r="AB51" s="90">
        <f>'Jan.-Dez. 2022'!AB51</f>
        <v>4186</v>
      </c>
      <c r="AC51" s="94">
        <f>100*AB51/'Jan.-Mai 2019'!AB51-100</f>
        <v>-63.43785483448336</v>
      </c>
      <c r="AD51" s="90">
        <f>'Jan.-Dez. 2022'!AD51</f>
        <v>2.2000000000000002</v>
      </c>
      <c r="AE51" s="90">
        <f>'Jan.-Dez. 2022'!AE51</f>
        <v>0</v>
      </c>
      <c r="AF51" s="94">
        <f>100*AE51/'Jan.-Mai 2019'!AE51-100</f>
        <v>-100</v>
      </c>
      <c r="AG51" s="90">
        <f>'Jan.-Dez. 2022'!AG51</f>
        <v>0</v>
      </c>
      <c r="AH51" s="94">
        <f>100*AG51/'Jan.-Mai 2019'!AG51-100</f>
        <v>-100</v>
      </c>
      <c r="AI51" s="90">
        <f>'Jan.-Dez. 2022'!AI51</f>
        <v>0</v>
      </c>
      <c r="AJ51" s="90">
        <f>'Jan.-Dez. 2022'!AJ51</f>
        <v>0</v>
      </c>
      <c r="AK51" s="94">
        <f>100*AJ51/'Jan.-Mai 2019'!AJ51-100</f>
        <v>-100</v>
      </c>
      <c r="AL51" s="90">
        <f>'Jan.-Dez. 2022'!AL51</f>
        <v>0</v>
      </c>
      <c r="AM51" s="94">
        <f>100*AL51/'Jan.-Mai 2019'!AL51-100</f>
        <v>-100</v>
      </c>
      <c r="AN51" s="90">
        <f>'Jan.-Dez. 2022'!AN51</f>
        <v>0</v>
      </c>
      <c r="AO51" s="90">
        <f>'Jan.-Dez. 2022'!AO51</f>
        <v>0</v>
      </c>
      <c r="AP51" s="94">
        <f>100*AO51/'Jan.-Mai 2019'!AO51-100</f>
        <v>-100</v>
      </c>
      <c r="AQ51" s="90">
        <f>'Jan.-Dez. 2022'!AQ51</f>
        <v>0</v>
      </c>
      <c r="AR51" s="94">
        <f>100*AQ51/'Jan.-Mai 2019'!AQ51-100</f>
        <v>-100</v>
      </c>
      <c r="AS51" s="90">
        <f>'Jan.-Dez. 2022'!AS51</f>
        <v>0</v>
      </c>
      <c r="AT51" s="90">
        <f>'Jan.-Dez. 2022'!AT51</f>
        <v>0</v>
      </c>
      <c r="AU51" s="94">
        <f>100*AT51/'Jan.-Mai 2019'!AT51-100</f>
        <v>-100</v>
      </c>
      <c r="AV51" s="90">
        <f>'Jan.-Dez. 2022'!AV51</f>
        <v>0</v>
      </c>
      <c r="AW51" s="94">
        <f>100*AV51/'Jan.-Mai 2019'!AV51-100</f>
        <v>-100</v>
      </c>
      <c r="AX51" s="90">
        <f>'Jan.-Dez. 2022'!AX51</f>
        <v>0</v>
      </c>
      <c r="AY51" s="90">
        <f>'Jan.-Dez. 2022'!AY51</f>
        <v>0</v>
      </c>
      <c r="AZ51" s="94">
        <f>100*AY51/'Jan.-Mai 2019'!AY51-100</f>
        <v>-100</v>
      </c>
      <c r="BA51" s="90">
        <f>'Jan.-Dez. 2022'!BA51</f>
        <v>0</v>
      </c>
      <c r="BB51" s="94">
        <f>100*BA51/'Jan.-Mai 2019'!BA51-100</f>
        <v>-100</v>
      </c>
      <c r="BC51" s="90">
        <f>'Jan.-Dez. 2022'!BC51</f>
        <v>0</v>
      </c>
      <c r="BD51" s="90">
        <f>'Jan.-Dez. 2022'!BD51</f>
        <v>0</v>
      </c>
      <c r="BE51" s="94">
        <f>100*BD51/'Jan.-Mai 2019'!BD51-100</f>
        <v>-100</v>
      </c>
      <c r="BF51" s="90">
        <f>'Jan.-Dez. 2022'!BF51</f>
        <v>0</v>
      </c>
      <c r="BG51" s="94">
        <f>100*BF51/'Jan.-Mai 2019'!BF51-100</f>
        <v>-100</v>
      </c>
      <c r="BH51" s="90">
        <f>'Jan.-Dez. 2022'!BH51</f>
        <v>0</v>
      </c>
      <c r="BI51" s="90">
        <f>'Jan.-Dez. 2022'!BI51</f>
        <v>0</v>
      </c>
      <c r="BJ51" s="94">
        <f>100*BI51/'Jan.-Mai 2019'!BI51-100</f>
        <v>-100</v>
      </c>
      <c r="BK51" s="90">
        <f>'Jan.-Dez. 2022'!BK51</f>
        <v>0</v>
      </c>
      <c r="BL51" s="94">
        <f>100*BK51/'Jan.-Mai 2019'!BK51-100</f>
        <v>-100</v>
      </c>
      <c r="BM51" s="90">
        <f>'Jan.-Dez. 2022'!BM51</f>
        <v>0</v>
      </c>
    </row>
    <row r="52" spans="1:65" x14ac:dyDescent="0.25">
      <c r="A52" s="21" t="s">
        <v>68</v>
      </c>
      <c r="B52" s="7">
        <f t="shared" si="0"/>
        <v>3665</v>
      </c>
      <c r="C52" s="81" t="e">
        <f>100*B52/'Jan.-Mai 2020'!B52-100</f>
        <v>#VALUE!</v>
      </c>
      <c r="D52" s="8">
        <f t="shared" si="1"/>
        <v>8382</v>
      </c>
      <c r="E52" s="86">
        <f>100*D52/'Jan.-Mai 2019'!D52-100</f>
        <v>-48.899591538133265</v>
      </c>
      <c r="F52" s="90">
        <f>'Jan.-Dez. 2022'!F52</f>
        <v>280</v>
      </c>
      <c r="G52" s="94">
        <f>100*F52/'Jan.-Mai 2019'!F52-100</f>
        <v>-84.970477724100917</v>
      </c>
      <c r="H52" s="90">
        <f>'Jan.-Dez. 2022'!H52</f>
        <v>691</v>
      </c>
      <c r="I52" s="94">
        <f>100*H52/'Jan.-Mai 2019'!H52-100</f>
        <v>-82.819492789656891</v>
      </c>
      <c r="J52" s="90">
        <f>'Jan.-Dez. 2022'!J52</f>
        <v>2.5</v>
      </c>
      <c r="K52" s="90">
        <f>'Jan.-Dez. 2022'!K52</f>
        <v>456</v>
      </c>
      <c r="L52" s="94">
        <f>100*K52/'Jan.-Mai 2019'!K52-100</f>
        <v>-54.354354354354356</v>
      </c>
      <c r="M52" s="90">
        <f>'Jan.-Dez. 2022'!M52</f>
        <v>890</v>
      </c>
      <c r="N52" s="94">
        <f>100*M52/'Jan.-Mai 2019'!M52-100</f>
        <v>-53.838174273858918</v>
      </c>
      <c r="O52" s="90">
        <f>'Jan.-Dez. 2022'!O52</f>
        <v>2</v>
      </c>
      <c r="P52" s="90">
        <f>'Jan.-Dez. 2022'!P52</f>
        <v>838</v>
      </c>
      <c r="Q52" s="94">
        <f>100*P52/'Jan.-Mai 2019'!P52-100</f>
        <v>-61.770072992700733</v>
      </c>
      <c r="R52" s="90">
        <f>'Jan.-Dez. 2022'!R52</f>
        <v>1958</v>
      </c>
      <c r="S52" s="94">
        <f>100*R52/'Jan.-Mai 2019'!R52-100</f>
        <v>-62.149623042721828</v>
      </c>
      <c r="T52" s="90">
        <f>'Jan.-Dez. 2022'!T52</f>
        <v>2.2999999999999998</v>
      </c>
      <c r="U52" s="90">
        <f>'Jan.-Dez. 2022'!U52</f>
        <v>936</v>
      </c>
      <c r="V52" s="94">
        <f>100*U52/'Jan.-Mai 2019'!U52-100</f>
        <v>-25.06004803843075</v>
      </c>
      <c r="W52" s="90">
        <f>'Jan.-Dez. 2022'!W52</f>
        <v>2205</v>
      </c>
      <c r="X52" s="94">
        <f>100*W52/'Jan.-Mai 2019'!W52-100</f>
        <v>-12.151394422310759</v>
      </c>
      <c r="Y52" s="90">
        <f>'Jan.-Dez. 2022'!Y52</f>
        <v>2.4</v>
      </c>
      <c r="Z52" s="90">
        <f>'Jan.-Dez. 2022'!Z52</f>
        <v>1155</v>
      </c>
      <c r="AA52" s="94">
        <f>100*Z52/'Jan.-Mai 2019'!Z52-100</f>
        <v>-10.741885625965992</v>
      </c>
      <c r="AB52" s="90">
        <f>'Jan.-Dez. 2022'!AB52</f>
        <v>2638</v>
      </c>
      <c r="AC52" s="94">
        <f>100*AB52/'Jan.-Mai 2019'!AB52-100</f>
        <v>-4.7653429602888053</v>
      </c>
      <c r="AD52" s="90">
        <f>'Jan.-Dez. 2022'!AD52</f>
        <v>2.2999999999999998</v>
      </c>
      <c r="AE52" s="90">
        <f>'Jan.-Dez. 2022'!AE52</f>
        <v>0</v>
      </c>
      <c r="AF52" s="94">
        <f>100*AE52/'Jan.-Mai 2019'!AE52-100</f>
        <v>-100</v>
      </c>
      <c r="AG52" s="90">
        <f>'Jan.-Dez. 2022'!AG52</f>
        <v>0</v>
      </c>
      <c r="AH52" s="94">
        <f>100*AG52/'Jan.-Mai 2019'!AG52-100</f>
        <v>-100</v>
      </c>
      <c r="AI52" s="90">
        <f>'Jan.-Dez. 2022'!AI52</f>
        <v>0</v>
      </c>
      <c r="AJ52" s="90">
        <f>'Jan.-Dez. 2022'!AJ52</f>
        <v>0</v>
      </c>
      <c r="AK52" s="94">
        <f>100*AJ52/'Jan.-Mai 2019'!AJ52-100</f>
        <v>-100</v>
      </c>
      <c r="AL52" s="90">
        <f>'Jan.-Dez. 2022'!AL52</f>
        <v>0</v>
      </c>
      <c r="AM52" s="94">
        <f>100*AL52/'Jan.-Mai 2019'!AL52-100</f>
        <v>-100</v>
      </c>
      <c r="AN52" s="90">
        <f>'Jan.-Dez. 2022'!AN52</f>
        <v>0</v>
      </c>
      <c r="AO52" s="90">
        <f>'Jan.-Dez. 2022'!AO52</f>
        <v>0</v>
      </c>
      <c r="AP52" s="94">
        <f>100*AO52/'Jan.-Mai 2019'!AO52-100</f>
        <v>-100</v>
      </c>
      <c r="AQ52" s="90">
        <f>'Jan.-Dez. 2022'!AQ52</f>
        <v>0</v>
      </c>
      <c r="AR52" s="94">
        <f>100*AQ52/'Jan.-Mai 2019'!AQ52-100</f>
        <v>-100</v>
      </c>
      <c r="AS52" s="90">
        <f>'Jan.-Dez. 2022'!AS52</f>
        <v>0</v>
      </c>
      <c r="AT52" s="90">
        <f>'Jan.-Dez. 2022'!AT52</f>
        <v>0</v>
      </c>
      <c r="AU52" s="94">
        <f>100*AT52/'Jan.-Mai 2019'!AT52-100</f>
        <v>-100</v>
      </c>
      <c r="AV52" s="90">
        <f>'Jan.-Dez. 2022'!AV52</f>
        <v>0</v>
      </c>
      <c r="AW52" s="94">
        <f>100*AV52/'Jan.-Mai 2019'!AV52-100</f>
        <v>-100</v>
      </c>
      <c r="AX52" s="90">
        <f>'Jan.-Dez. 2022'!AX52</f>
        <v>0</v>
      </c>
      <c r="AY52" s="90">
        <f>'Jan.-Dez. 2022'!AY52</f>
        <v>0</v>
      </c>
      <c r="AZ52" s="94">
        <f>100*AY52/'Jan.-Mai 2019'!AY52-100</f>
        <v>-100</v>
      </c>
      <c r="BA52" s="90">
        <f>'Jan.-Dez. 2022'!BA52</f>
        <v>0</v>
      </c>
      <c r="BB52" s="94">
        <f>100*BA52/'Jan.-Mai 2019'!BA52-100</f>
        <v>-100</v>
      </c>
      <c r="BC52" s="90">
        <f>'Jan.-Dez. 2022'!BC52</f>
        <v>0</v>
      </c>
      <c r="BD52" s="90">
        <f>'Jan.-Dez. 2022'!BD52</f>
        <v>0</v>
      </c>
      <c r="BE52" s="94">
        <f>100*BD52/'Jan.-Mai 2019'!BD52-100</f>
        <v>-100</v>
      </c>
      <c r="BF52" s="90">
        <f>'Jan.-Dez. 2022'!BF52</f>
        <v>0</v>
      </c>
      <c r="BG52" s="94">
        <f>100*BF52/'Jan.-Mai 2019'!BF52-100</f>
        <v>-100</v>
      </c>
      <c r="BH52" s="90">
        <f>'Jan.-Dez. 2022'!BH52</f>
        <v>0</v>
      </c>
      <c r="BI52" s="90">
        <f>'Jan.-Dez. 2022'!BI52</f>
        <v>0</v>
      </c>
      <c r="BJ52" s="94">
        <f>100*BI52/'Jan.-Mai 2019'!BI52-100</f>
        <v>-100</v>
      </c>
      <c r="BK52" s="90">
        <f>'Jan.-Dez. 2022'!BK52</f>
        <v>0</v>
      </c>
      <c r="BL52" s="94">
        <f>100*BK52/'Jan.-Mai 2019'!BK52-100</f>
        <v>-100</v>
      </c>
      <c r="BM52" s="90">
        <f>'Jan.-Dez. 2022'!BM52</f>
        <v>0</v>
      </c>
    </row>
    <row r="53" spans="1:65" x14ac:dyDescent="0.25">
      <c r="A53" s="21" t="s">
        <v>69</v>
      </c>
      <c r="B53" s="7">
        <f t="shared" si="0"/>
        <v>4288</v>
      </c>
      <c r="C53" s="81">
        <f>100*B53/'Jan.-Mai 2020'!B53-100</f>
        <v>-63.771544440689425</v>
      </c>
      <c r="D53" s="8">
        <f t="shared" si="1"/>
        <v>13767</v>
      </c>
      <c r="E53" s="86">
        <f>100*D53/'Jan.-Mai 2019'!D53-100</f>
        <v>-78.437514683540343</v>
      </c>
      <c r="F53" s="90">
        <f>'Jan.-Dez. 2022'!F53</f>
        <v>225</v>
      </c>
      <c r="G53" s="94">
        <f>100*F53/'Jan.-Mai 2019'!F53-100</f>
        <v>-95.843340107149459</v>
      </c>
      <c r="H53" s="90">
        <f>'Jan.-Dez. 2022'!H53</f>
        <v>1041</v>
      </c>
      <c r="I53" s="94">
        <f>100*H53/'Jan.-Mai 2019'!H53-100</f>
        <v>-90.258281864121273</v>
      </c>
      <c r="J53" s="90">
        <f>'Jan.-Dez. 2022'!J53</f>
        <v>4.5999999999999996</v>
      </c>
      <c r="K53" s="90">
        <f>'Jan.-Dez. 2022'!K53</f>
        <v>423</v>
      </c>
      <c r="L53" s="94">
        <f>100*K53/'Jan.-Mai 2019'!K53-100</f>
        <v>-93.082583810302538</v>
      </c>
      <c r="M53" s="90">
        <f>'Jan.-Dez. 2022'!M53</f>
        <v>1448</v>
      </c>
      <c r="N53" s="94">
        <f>100*M53/'Jan.-Mai 2019'!M53-100</f>
        <v>-87.456687456687462</v>
      </c>
      <c r="O53" s="90">
        <f>'Jan.-Dez. 2022'!O53</f>
        <v>3.4</v>
      </c>
      <c r="P53" s="90">
        <f>'Jan.-Dez. 2022'!P53</f>
        <v>861</v>
      </c>
      <c r="Q53" s="94">
        <f>100*P53/'Jan.-Mai 2019'!P53-100</f>
        <v>-89.59265079173214</v>
      </c>
      <c r="R53" s="90">
        <f>'Jan.-Dez. 2022'!R53</f>
        <v>2968</v>
      </c>
      <c r="S53" s="94">
        <f>100*R53/'Jan.-Mai 2019'!R53-100</f>
        <v>-82.763226668215339</v>
      </c>
      <c r="T53" s="90">
        <f>'Jan.-Dez. 2022'!T53</f>
        <v>3.4</v>
      </c>
      <c r="U53" s="90">
        <f>'Jan.-Dez. 2022'!U53</f>
        <v>1116</v>
      </c>
      <c r="V53" s="94">
        <f>100*U53/'Jan.-Mai 2019'!U53-100</f>
        <v>-80.831329440054958</v>
      </c>
      <c r="W53" s="90">
        <f>'Jan.-Dez. 2022'!W53</f>
        <v>3675</v>
      </c>
      <c r="X53" s="94">
        <f>100*W53/'Jan.-Mai 2019'!W53-100</f>
        <v>-66.739071409177299</v>
      </c>
      <c r="Y53" s="90">
        <f>'Jan.-Dez. 2022'!Y53</f>
        <v>3.3</v>
      </c>
      <c r="Z53" s="90">
        <f>'Jan.-Dez. 2022'!Z53</f>
        <v>1663</v>
      </c>
      <c r="AA53" s="94">
        <f>100*Z53/'Jan.-Mai 2019'!Z53-100</f>
        <v>-75.590782327902531</v>
      </c>
      <c r="AB53" s="90">
        <f>'Jan.-Dez. 2022'!AB53</f>
        <v>4635</v>
      </c>
      <c r="AC53" s="94">
        <f>100*AB53/'Jan.-Mai 2019'!AB53-100</f>
        <v>-65.278297999850167</v>
      </c>
      <c r="AD53" s="90">
        <f>'Jan.-Dez. 2022'!AD53</f>
        <v>2.8</v>
      </c>
      <c r="AE53" s="90">
        <f>'Jan.-Dez. 2022'!AE53</f>
        <v>0</v>
      </c>
      <c r="AF53" s="94">
        <f>100*AE53/'Jan.-Mai 2019'!AE53-100</f>
        <v>-100</v>
      </c>
      <c r="AG53" s="90">
        <f>'Jan.-Dez. 2022'!AG53</f>
        <v>0</v>
      </c>
      <c r="AH53" s="94">
        <f>100*AG53/'Jan.-Mai 2019'!AG53-100</f>
        <v>-100</v>
      </c>
      <c r="AI53" s="90">
        <f>'Jan.-Dez. 2022'!AI53</f>
        <v>0</v>
      </c>
      <c r="AJ53" s="90">
        <f>'Jan.-Dez. 2022'!AJ53</f>
        <v>0</v>
      </c>
      <c r="AK53" s="94">
        <f>100*AJ53/'Jan.-Mai 2019'!AJ53-100</f>
        <v>-100</v>
      </c>
      <c r="AL53" s="90">
        <f>'Jan.-Dez. 2022'!AL53</f>
        <v>0</v>
      </c>
      <c r="AM53" s="94">
        <f>100*AL53/'Jan.-Mai 2019'!AL53-100</f>
        <v>-100</v>
      </c>
      <c r="AN53" s="90">
        <f>'Jan.-Dez. 2022'!AN53</f>
        <v>0</v>
      </c>
      <c r="AO53" s="90">
        <f>'Jan.-Dez. 2022'!AO53</f>
        <v>0</v>
      </c>
      <c r="AP53" s="94">
        <f>100*AO53/'Jan.-Mai 2019'!AO53-100</f>
        <v>-100</v>
      </c>
      <c r="AQ53" s="90">
        <f>'Jan.-Dez. 2022'!AQ53</f>
        <v>0</v>
      </c>
      <c r="AR53" s="94">
        <f>100*AQ53/'Jan.-Mai 2019'!AQ53-100</f>
        <v>-100</v>
      </c>
      <c r="AS53" s="90">
        <f>'Jan.-Dez. 2022'!AS53</f>
        <v>0</v>
      </c>
      <c r="AT53" s="90">
        <f>'Jan.-Dez. 2022'!AT53</f>
        <v>0</v>
      </c>
      <c r="AU53" s="94">
        <f>100*AT53/'Jan.-Mai 2019'!AT53-100</f>
        <v>-100</v>
      </c>
      <c r="AV53" s="90">
        <f>'Jan.-Dez. 2022'!AV53</f>
        <v>0</v>
      </c>
      <c r="AW53" s="94">
        <f>100*AV53/'Jan.-Mai 2019'!AV53-100</f>
        <v>-100</v>
      </c>
      <c r="AX53" s="90">
        <f>'Jan.-Dez. 2022'!AX53</f>
        <v>0</v>
      </c>
      <c r="AY53" s="90">
        <f>'Jan.-Dez. 2022'!AY53</f>
        <v>0</v>
      </c>
      <c r="AZ53" s="94">
        <f>100*AY53/'Jan.-Mai 2019'!AY53-100</f>
        <v>-100</v>
      </c>
      <c r="BA53" s="90">
        <f>'Jan.-Dez. 2022'!BA53</f>
        <v>0</v>
      </c>
      <c r="BB53" s="94">
        <f>100*BA53/'Jan.-Mai 2019'!BA53-100</f>
        <v>-100</v>
      </c>
      <c r="BC53" s="90">
        <f>'Jan.-Dez. 2022'!BC53</f>
        <v>0</v>
      </c>
      <c r="BD53" s="90">
        <f>'Jan.-Dez. 2022'!BD53</f>
        <v>0</v>
      </c>
      <c r="BE53" s="94">
        <f>100*BD53/'Jan.-Mai 2019'!BD53-100</f>
        <v>-100</v>
      </c>
      <c r="BF53" s="90">
        <f>'Jan.-Dez. 2022'!BF53</f>
        <v>0</v>
      </c>
      <c r="BG53" s="94">
        <f>100*BF53/'Jan.-Mai 2019'!BF53-100</f>
        <v>-100</v>
      </c>
      <c r="BH53" s="90">
        <f>'Jan.-Dez. 2022'!BH53</f>
        <v>0</v>
      </c>
      <c r="BI53" s="90">
        <f>'Jan.-Dez. 2022'!BI53</f>
        <v>0</v>
      </c>
      <c r="BJ53" s="94">
        <f>100*BI53/'Jan.-Mai 2019'!BI53-100</f>
        <v>-100</v>
      </c>
      <c r="BK53" s="90">
        <f>'Jan.-Dez. 2022'!BK53</f>
        <v>0</v>
      </c>
      <c r="BL53" s="94">
        <f>100*BK53/'Jan.-Mai 2019'!BK53-100</f>
        <v>-100</v>
      </c>
      <c r="BM53" s="90">
        <f>'Jan.-Dez. 2022'!BM53</f>
        <v>0</v>
      </c>
    </row>
    <row r="54" spans="1:65" x14ac:dyDescent="0.25">
      <c r="A54" s="21" t="s">
        <v>70</v>
      </c>
      <c r="B54" s="7">
        <f t="shared" si="0"/>
        <v>2476</v>
      </c>
      <c r="C54" s="81">
        <f>100*B54/'Jan.-Mai 2020'!B54-100</f>
        <v>-18.175809649702572</v>
      </c>
      <c r="D54" s="8">
        <f t="shared" si="1"/>
        <v>7429</v>
      </c>
      <c r="E54" s="86">
        <f>100*D54/'Jan.-Mai 2019'!D54-100</f>
        <v>-61.525713397897356</v>
      </c>
      <c r="F54" s="90">
        <f>'Jan.-Dez. 2022'!F54</f>
        <v>228</v>
      </c>
      <c r="G54" s="94">
        <f>100*F54/'Jan.-Mai 2019'!F54-100</f>
        <v>-86.572438162544174</v>
      </c>
      <c r="H54" s="90">
        <f>'Jan.-Dez. 2022'!H54</f>
        <v>1032</v>
      </c>
      <c r="I54" s="94">
        <f>100*H54/'Jan.-Mai 2019'!H54-100</f>
        <v>-73.753814852492368</v>
      </c>
      <c r="J54" s="90">
        <f>'Jan.-Dez. 2022'!J54</f>
        <v>4.5</v>
      </c>
      <c r="K54" s="90">
        <f>'Jan.-Dez. 2022'!K54</f>
        <v>232</v>
      </c>
      <c r="L54" s="94">
        <f>100*K54/'Jan.-Mai 2019'!K54-100</f>
        <v>-82.437547312641939</v>
      </c>
      <c r="M54" s="90">
        <f>'Jan.-Dez. 2022'!M54</f>
        <v>911</v>
      </c>
      <c r="N54" s="94">
        <f>100*M54/'Jan.-Mai 2019'!M54-100</f>
        <v>-69.045191980971794</v>
      </c>
      <c r="O54" s="90">
        <f>'Jan.-Dez. 2022'!O54</f>
        <v>3.9</v>
      </c>
      <c r="P54" s="90">
        <f>'Jan.-Dez. 2022'!P54</f>
        <v>390</v>
      </c>
      <c r="Q54" s="94">
        <f>100*P54/'Jan.-Mai 2019'!P54-100</f>
        <v>-82.208029197080293</v>
      </c>
      <c r="R54" s="90">
        <f>'Jan.-Dez. 2022'!R54</f>
        <v>1549</v>
      </c>
      <c r="S54" s="94">
        <f>100*R54/'Jan.-Mai 2019'!R54-100</f>
        <v>-71.330742180270221</v>
      </c>
      <c r="T54" s="90">
        <f>'Jan.-Dez. 2022'!T54</f>
        <v>4</v>
      </c>
      <c r="U54" s="90">
        <f>'Jan.-Dez. 2022'!U54</f>
        <v>625</v>
      </c>
      <c r="V54" s="94">
        <f>100*U54/'Jan.-Mai 2019'!U54-100</f>
        <v>-56.01688951442646</v>
      </c>
      <c r="W54" s="90">
        <f>'Jan.-Dez. 2022'!W54</f>
        <v>1670</v>
      </c>
      <c r="X54" s="94">
        <f>100*W54/'Jan.-Mai 2019'!W54-100</f>
        <v>-46.250402317347927</v>
      </c>
      <c r="Y54" s="90">
        <f>'Jan.-Dez. 2022'!Y54</f>
        <v>2.7</v>
      </c>
      <c r="Z54" s="90">
        <f>'Jan.-Dez. 2022'!Z54</f>
        <v>1001</v>
      </c>
      <c r="AA54" s="94">
        <f>100*Z54/'Jan.-Mai 2019'!Z54-100</f>
        <v>-46.327077747989279</v>
      </c>
      <c r="AB54" s="90">
        <f>'Jan.-Dez. 2022'!AB54</f>
        <v>2267</v>
      </c>
      <c r="AC54" s="94">
        <f>100*AB54/'Jan.-Mai 2019'!AB54-100</f>
        <v>-42.227319062181451</v>
      </c>
      <c r="AD54" s="90">
        <f>'Jan.-Dez. 2022'!AD54</f>
        <v>2.2999999999999998</v>
      </c>
      <c r="AE54" s="90">
        <f>'Jan.-Dez. 2022'!AE54</f>
        <v>0</v>
      </c>
      <c r="AF54" s="94">
        <f>100*AE54/'Jan.-Mai 2019'!AE54-100</f>
        <v>-100</v>
      </c>
      <c r="AG54" s="90">
        <f>'Jan.-Dez. 2022'!AG54</f>
        <v>0</v>
      </c>
      <c r="AH54" s="94">
        <f>100*AG54/'Jan.-Mai 2019'!AG54-100</f>
        <v>-100</v>
      </c>
      <c r="AI54" s="90">
        <f>'Jan.-Dez. 2022'!AI54</f>
        <v>0</v>
      </c>
      <c r="AJ54" s="90">
        <f>'Jan.-Dez. 2022'!AJ54</f>
        <v>0</v>
      </c>
      <c r="AK54" s="94">
        <f>100*AJ54/'Jan.-Mai 2019'!AJ54-100</f>
        <v>-100</v>
      </c>
      <c r="AL54" s="90">
        <f>'Jan.-Dez. 2022'!AL54</f>
        <v>0</v>
      </c>
      <c r="AM54" s="94">
        <f>100*AL54/'Jan.-Mai 2019'!AL54-100</f>
        <v>-100</v>
      </c>
      <c r="AN54" s="90">
        <f>'Jan.-Dez. 2022'!AN54</f>
        <v>0</v>
      </c>
      <c r="AO54" s="90">
        <f>'Jan.-Dez. 2022'!AO54</f>
        <v>0</v>
      </c>
      <c r="AP54" s="94">
        <f>100*AO54/'Jan.-Mai 2019'!AO54-100</f>
        <v>-100</v>
      </c>
      <c r="AQ54" s="90">
        <f>'Jan.-Dez. 2022'!AQ54</f>
        <v>0</v>
      </c>
      <c r="AR54" s="94">
        <f>100*AQ54/'Jan.-Mai 2019'!AQ54-100</f>
        <v>-100</v>
      </c>
      <c r="AS54" s="90">
        <f>'Jan.-Dez. 2022'!AS54</f>
        <v>0</v>
      </c>
      <c r="AT54" s="90">
        <f>'Jan.-Dez. 2022'!AT54</f>
        <v>0</v>
      </c>
      <c r="AU54" s="94">
        <f>100*AT54/'Jan.-Mai 2019'!AT54-100</f>
        <v>-100</v>
      </c>
      <c r="AV54" s="90">
        <f>'Jan.-Dez. 2022'!AV54</f>
        <v>0</v>
      </c>
      <c r="AW54" s="94">
        <f>100*AV54/'Jan.-Mai 2019'!AV54-100</f>
        <v>-100</v>
      </c>
      <c r="AX54" s="90">
        <f>'Jan.-Dez. 2022'!AX54</f>
        <v>0</v>
      </c>
      <c r="AY54" s="90">
        <f>'Jan.-Dez. 2022'!AY54</f>
        <v>0</v>
      </c>
      <c r="AZ54" s="94">
        <f>100*AY54/'Jan.-Mai 2019'!AY54-100</f>
        <v>-100</v>
      </c>
      <c r="BA54" s="90">
        <f>'Jan.-Dez. 2022'!BA54</f>
        <v>0</v>
      </c>
      <c r="BB54" s="94">
        <f>100*BA54/'Jan.-Mai 2019'!BA54-100</f>
        <v>-100</v>
      </c>
      <c r="BC54" s="90">
        <f>'Jan.-Dez. 2022'!BC54</f>
        <v>0</v>
      </c>
      <c r="BD54" s="90">
        <f>'Jan.-Dez. 2022'!BD54</f>
        <v>0</v>
      </c>
      <c r="BE54" s="94">
        <f>100*BD54/'Jan.-Mai 2019'!BD54-100</f>
        <v>-100</v>
      </c>
      <c r="BF54" s="90">
        <f>'Jan.-Dez. 2022'!BF54</f>
        <v>0</v>
      </c>
      <c r="BG54" s="94">
        <f>100*BF54/'Jan.-Mai 2019'!BF54-100</f>
        <v>-100</v>
      </c>
      <c r="BH54" s="90">
        <f>'Jan.-Dez. 2022'!BH54</f>
        <v>0</v>
      </c>
      <c r="BI54" s="90">
        <f>'Jan.-Dez. 2022'!BI54</f>
        <v>0</v>
      </c>
      <c r="BJ54" s="94">
        <f>100*BI54/'Jan.-Mai 2019'!BI54-100</f>
        <v>-100</v>
      </c>
      <c r="BK54" s="90">
        <f>'Jan.-Dez. 2022'!BK54</f>
        <v>0</v>
      </c>
      <c r="BL54" s="94">
        <f>100*BK54/'Jan.-Mai 2019'!BK54-100</f>
        <v>-100</v>
      </c>
      <c r="BM54" s="90">
        <f>'Jan.-Dez. 2022'!BM54</f>
        <v>0</v>
      </c>
    </row>
    <row r="55" spans="1:65" x14ac:dyDescent="0.25">
      <c r="A55" s="21" t="s">
        <v>71</v>
      </c>
      <c r="B55" s="7">
        <f t="shared" si="0"/>
        <v>806</v>
      </c>
      <c r="C55" s="81">
        <f>100*B55/'Jan.-Mai 2020'!B55-100</f>
        <v>-53.704767375071796</v>
      </c>
      <c r="D55" s="8">
        <f t="shared" si="1"/>
        <v>1539</v>
      </c>
      <c r="E55" s="86">
        <f>100*D55/'Jan.-Mai 2019'!D55-100</f>
        <v>-86.372088904631184</v>
      </c>
      <c r="F55" s="90">
        <f>'Jan.-Dez. 2022'!F55</f>
        <v>33</v>
      </c>
      <c r="G55" s="94">
        <f>100*F55/'Jan.-Mai 2019'!F55-100</f>
        <v>-96.739130434782609</v>
      </c>
      <c r="H55" s="90">
        <f>'Jan.-Dez. 2022'!H55</f>
        <v>105</v>
      </c>
      <c r="I55" s="94">
        <f>100*H55/'Jan.-Mai 2019'!H55-100</f>
        <v>-94.852941176470594</v>
      </c>
      <c r="J55" s="90">
        <f>'Jan.-Dez. 2022'!J55</f>
        <v>3.2</v>
      </c>
      <c r="K55" s="90">
        <f>'Jan.-Dez. 2022'!K55</f>
        <v>76</v>
      </c>
      <c r="L55" s="94">
        <f>100*K55/'Jan.-Mai 2019'!K55-100</f>
        <v>-92.392392392392395</v>
      </c>
      <c r="M55" s="90">
        <f>'Jan.-Dez. 2022'!M55</f>
        <v>157</v>
      </c>
      <c r="N55" s="94">
        <f>100*M55/'Jan.-Mai 2019'!M55-100</f>
        <v>-91.969309462915604</v>
      </c>
      <c r="O55" s="90">
        <f>'Jan.-Dez. 2022'!O55</f>
        <v>2.1</v>
      </c>
      <c r="P55" s="90">
        <f>'Jan.-Dez. 2022'!P55</f>
        <v>184</v>
      </c>
      <c r="Q55" s="94">
        <f>100*P55/'Jan.-Mai 2019'!P55-100</f>
        <v>-86.278896346010441</v>
      </c>
      <c r="R55" s="90">
        <f>'Jan.-Dez. 2022'!R55</f>
        <v>346</v>
      </c>
      <c r="S55" s="94">
        <f>100*R55/'Jan.-Mai 2019'!R55-100</f>
        <v>-86.264390631202858</v>
      </c>
      <c r="T55" s="90">
        <f>'Jan.-Dez. 2022'!T55</f>
        <v>1.9</v>
      </c>
      <c r="U55" s="90">
        <f>'Jan.-Dez. 2022'!U55</f>
        <v>213</v>
      </c>
      <c r="V55" s="94">
        <f>100*U55/'Jan.-Mai 2019'!U55-100</f>
        <v>-84.151785714285708</v>
      </c>
      <c r="W55" s="90">
        <f>'Jan.-Dez. 2022'!W55</f>
        <v>388</v>
      </c>
      <c r="X55" s="94">
        <f>100*W55/'Jan.-Mai 2019'!W55-100</f>
        <v>-83.552352691818569</v>
      </c>
      <c r="Y55" s="90">
        <f>'Jan.-Dez. 2022'!Y55</f>
        <v>1.8</v>
      </c>
      <c r="Z55" s="90">
        <f>'Jan.-Dez. 2022'!Z55</f>
        <v>300</v>
      </c>
      <c r="AA55" s="94">
        <f>100*Z55/'Jan.-Mai 2019'!Z55-100</f>
        <v>-76.958525345622121</v>
      </c>
      <c r="AB55" s="90">
        <f>'Jan.-Dez. 2022'!AB55</f>
        <v>543</v>
      </c>
      <c r="AC55" s="94">
        <f>100*AB55/'Jan.-Mai 2019'!AB55-100</f>
        <v>-77.561983471074385</v>
      </c>
      <c r="AD55" s="90">
        <f>'Jan.-Dez. 2022'!AD55</f>
        <v>1.8</v>
      </c>
      <c r="AE55" s="90">
        <f>'Jan.-Dez. 2022'!AE55</f>
        <v>0</v>
      </c>
      <c r="AF55" s="94">
        <f>100*AE55/'Jan.-Mai 2019'!AE55-100</f>
        <v>-100</v>
      </c>
      <c r="AG55" s="90">
        <f>'Jan.-Dez. 2022'!AG55</f>
        <v>0</v>
      </c>
      <c r="AH55" s="94">
        <f>100*AG55/'Jan.-Mai 2019'!AG55-100</f>
        <v>-100</v>
      </c>
      <c r="AI55" s="90">
        <f>'Jan.-Dez. 2022'!AI55</f>
        <v>0</v>
      </c>
      <c r="AJ55" s="90">
        <f>'Jan.-Dez. 2022'!AJ55</f>
        <v>0</v>
      </c>
      <c r="AK55" s="94">
        <f>100*AJ55/'Jan.-Mai 2019'!AJ55-100</f>
        <v>-100</v>
      </c>
      <c r="AL55" s="90">
        <f>'Jan.-Dez. 2022'!AL55</f>
        <v>0</v>
      </c>
      <c r="AM55" s="94">
        <f>100*AL55/'Jan.-Mai 2019'!AL55-100</f>
        <v>-100</v>
      </c>
      <c r="AN55" s="90">
        <f>'Jan.-Dez. 2022'!AN55</f>
        <v>0</v>
      </c>
      <c r="AO55" s="90">
        <f>'Jan.-Dez. 2022'!AO55</f>
        <v>0</v>
      </c>
      <c r="AP55" s="94">
        <f>100*AO55/'Jan.-Mai 2019'!AO55-100</f>
        <v>-100</v>
      </c>
      <c r="AQ55" s="90">
        <f>'Jan.-Dez. 2022'!AQ55</f>
        <v>0</v>
      </c>
      <c r="AR55" s="94">
        <f>100*AQ55/'Jan.-Mai 2019'!AQ55-100</f>
        <v>-100</v>
      </c>
      <c r="AS55" s="90">
        <f>'Jan.-Dez. 2022'!AS55</f>
        <v>0</v>
      </c>
      <c r="AT55" s="90">
        <f>'Jan.-Dez. 2022'!AT55</f>
        <v>0</v>
      </c>
      <c r="AU55" s="94">
        <f>100*AT55/'Jan.-Mai 2019'!AT55-100</f>
        <v>-100</v>
      </c>
      <c r="AV55" s="90">
        <f>'Jan.-Dez. 2022'!AV55</f>
        <v>0</v>
      </c>
      <c r="AW55" s="94">
        <f>100*AV55/'Jan.-Mai 2019'!AV55-100</f>
        <v>-100</v>
      </c>
      <c r="AX55" s="90">
        <f>'Jan.-Dez. 2022'!AX55</f>
        <v>0</v>
      </c>
      <c r="AY55" s="90">
        <f>'Jan.-Dez. 2022'!AY55</f>
        <v>0</v>
      </c>
      <c r="AZ55" s="94">
        <f>100*AY55/'Jan.-Mai 2019'!AY55-100</f>
        <v>-100</v>
      </c>
      <c r="BA55" s="90">
        <f>'Jan.-Dez. 2022'!BA55</f>
        <v>0</v>
      </c>
      <c r="BB55" s="94">
        <f>100*BA55/'Jan.-Mai 2019'!BA55-100</f>
        <v>-100</v>
      </c>
      <c r="BC55" s="90">
        <f>'Jan.-Dez. 2022'!BC55</f>
        <v>0</v>
      </c>
      <c r="BD55" s="90">
        <f>'Jan.-Dez. 2022'!BD55</f>
        <v>0</v>
      </c>
      <c r="BE55" s="94">
        <f>100*BD55/'Jan.-Mai 2019'!BD55-100</f>
        <v>-100</v>
      </c>
      <c r="BF55" s="90">
        <f>'Jan.-Dez. 2022'!BF55</f>
        <v>0</v>
      </c>
      <c r="BG55" s="94">
        <f>100*BF55/'Jan.-Mai 2019'!BF55-100</f>
        <v>-100</v>
      </c>
      <c r="BH55" s="90">
        <f>'Jan.-Dez. 2022'!BH55</f>
        <v>0</v>
      </c>
      <c r="BI55" s="90">
        <f>'Jan.-Dez. 2022'!BI55</f>
        <v>0</v>
      </c>
      <c r="BJ55" s="94">
        <f>100*BI55/'Jan.-Mai 2019'!BI55-100</f>
        <v>-100</v>
      </c>
      <c r="BK55" s="90">
        <f>'Jan.-Dez. 2022'!BK55</f>
        <v>0</v>
      </c>
      <c r="BL55" s="94">
        <f>100*BK55/'Jan.-Mai 2019'!BK55-100</f>
        <v>-100</v>
      </c>
      <c r="BM55" s="90">
        <f>'Jan.-Dez. 2022'!BM55</f>
        <v>0</v>
      </c>
    </row>
    <row r="56" spans="1:65" x14ac:dyDescent="0.25">
      <c r="A56" s="21" t="s">
        <v>72</v>
      </c>
      <c r="B56" s="7">
        <f t="shared" si="0"/>
        <v>11464</v>
      </c>
      <c r="C56" s="81">
        <f>100*B56/'Jan.-Mai 2020'!B56-100</f>
        <v>3.6903039073806099</v>
      </c>
      <c r="D56" s="8">
        <f t="shared" si="1"/>
        <v>36954</v>
      </c>
      <c r="E56" s="86">
        <f>100*D56/'Jan.-Mai 2019'!D56-100</f>
        <v>-46.062791003167284</v>
      </c>
      <c r="F56" s="90">
        <f>'Jan.-Dez. 2022'!F56</f>
        <v>1382</v>
      </c>
      <c r="G56" s="94">
        <f>100*F56/'Jan.-Mai 2019'!F56-100</f>
        <v>-74.003009781790823</v>
      </c>
      <c r="H56" s="90">
        <f>'Jan.-Dez. 2022'!H56</f>
        <v>5413</v>
      </c>
      <c r="I56" s="94">
        <f>100*H56/'Jan.-Mai 2019'!H56-100</f>
        <v>-58.002948250446117</v>
      </c>
      <c r="J56" s="90">
        <f>'Jan.-Dez. 2022'!J56</f>
        <v>3.9</v>
      </c>
      <c r="K56" s="90">
        <f>'Jan.-Dez. 2022'!K56</f>
        <v>1355</v>
      </c>
      <c r="L56" s="94">
        <f>100*K56/'Jan.-Mai 2019'!K56-100</f>
        <v>-68.936267767079329</v>
      </c>
      <c r="M56" s="90">
        <f>'Jan.-Dez. 2022'!M56</f>
        <v>4872</v>
      </c>
      <c r="N56" s="94">
        <f>100*M56/'Jan.-Mai 2019'!M56-100</f>
        <v>-52.740323988747697</v>
      </c>
      <c r="O56" s="90">
        <f>'Jan.-Dez. 2022'!O56</f>
        <v>3.6</v>
      </c>
      <c r="P56" s="90">
        <f>'Jan.-Dez. 2022'!P56</f>
        <v>2227</v>
      </c>
      <c r="Q56" s="94">
        <f>100*P56/'Jan.-Mai 2019'!P56-100</f>
        <v>-67.952223341487979</v>
      </c>
      <c r="R56" s="90">
        <f>'Jan.-Dez. 2022'!R56</f>
        <v>6934</v>
      </c>
      <c r="S56" s="94">
        <f>100*R56/'Jan.-Mai 2019'!R56-100</f>
        <v>-56.271678123226337</v>
      </c>
      <c r="T56" s="90">
        <f>'Jan.-Dez. 2022'!T56</f>
        <v>3.1</v>
      </c>
      <c r="U56" s="90">
        <f>'Jan.-Dez. 2022'!U56</f>
        <v>2652</v>
      </c>
      <c r="V56" s="94">
        <f>100*U56/'Jan.-Mai 2019'!U56-100</f>
        <v>-63.079493247946537</v>
      </c>
      <c r="W56" s="90">
        <f>'Jan.-Dez. 2022'!W56</f>
        <v>7876</v>
      </c>
      <c r="X56" s="94">
        <f>100*W56/'Jan.-Mai 2019'!W56-100</f>
        <v>-47.395137590168311</v>
      </c>
      <c r="Y56" s="90">
        <f>'Jan.-Dez. 2022'!Y56</f>
        <v>3</v>
      </c>
      <c r="Z56" s="90">
        <f>'Jan.-Dez. 2022'!Z56</f>
        <v>3848</v>
      </c>
      <c r="AA56" s="94">
        <f>100*Z56/'Jan.-Mai 2019'!Z56-100</f>
        <v>-40.322580645161288</v>
      </c>
      <c r="AB56" s="90">
        <f>'Jan.-Dez. 2022'!AB56</f>
        <v>11859</v>
      </c>
      <c r="AC56" s="94">
        <f>100*AB56/'Jan.-Mai 2019'!AB56-100</f>
        <v>-18.134750793869941</v>
      </c>
      <c r="AD56" s="90">
        <f>'Jan.-Dez. 2022'!AD56</f>
        <v>3.1</v>
      </c>
      <c r="AE56" s="90">
        <f>'Jan.-Dez. 2022'!AE56</f>
        <v>0</v>
      </c>
      <c r="AF56" s="94">
        <f>100*AE56/'Jan.-Mai 2019'!AE56-100</f>
        <v>-100</v>
      </c>
      <c r="AG56" s="90">
        <f>'Jan.-Dez. 2022'!AG56</f>
        <v>0</v>
      </c>
      <c r="AH56" s="94">
        <f>100*AG56/'Jan.-Mai 2019'!AG56-100</f>
        <v>-100</v>
      </c>
      <c r="AI56" s="90">
        <f>'Jan.-Dez. 2022'!AI56</f>
        <v>0</v>
      </c>
      <c r="AJ56" s="90">
        <f>'Jan.-Dez. 2022'!AJ56</f>
        <v>0</v>
      </c>
      <c r="AK56" s="94">
        <f>100*AJ56/'Jan.-Mai 2019'!AJ56-100</f>
        <v>-100</v>
      </c>
      <c r="AL56" s="90">
        <f>'Jan.-Dez. 2022'!AL56</f>
        <v>0</v>
      </c>
      <c r="AM56" s="94">
        <f>100*AL56/'Jan.-Mai 2019'!AL56-100</f>
        <v>-100</v>
      </c>
      <c r="AN56" s="90">
        <f>'Jan.-Dez. 2022'!AN56</f>
        <v>0</v>
      </c>
      <c r="AO56" s="90">
        <f>'Jan.-Dez. 2022'!AO56</f>
        <v>0</v>
      </c>
      <c r="AP56" s="94">
        <f>100*AO56/'Jan.-Mai 2019'!AO56-100</f>
        <v>-100</v>
      </c>
      <c r="AQ56" s="90">
        <f>'Jan.-Dez. 2022'!AQ56</f>
        <v>0</v>
      </c>
      <c r="AR56" s="94">
        <f>100*AQ56/'Jan.-Mai 2019'!AQ56-100</f>
        <v>-100</v>
      </c>
      <c r="AS56" s="90">
        <f>'Jan.-Dez. 2022'!AS56</f>
        <v>0</v>
      </c>
      <c r="AT56" s="90">
        <f>'Jan.-Dez. 2022'!AT56</f>
        <v>0</v>
      </c>
      <c r="AU56" s="94">
        <f>100*AT56/'Jan.-Mai 2019'!AT56-100</f>
        <v>-100</v>
      </c>
      <c r="AV56" s="90">
        <f>'Jan.-Dez. 2022'!AV56</f>
        <v>0</v>
      </c>
      <c r="AW56" s="94">
        <f>100*AV56/'Jan.-Mai 2019'!AV56-100</f>
        <v>-100</v>
      </c>
      <c r="AX56" s="90">
        <f>'Jan.-Dez. 2022'!AX56</f>
        <v>0</v>
      </c>
      <c r="AY56" s="90">
        <f>'Jan.-Dez. 2022'!AY56</f>
        <v>0</v>
      </c>
      <c r="AZ56" s="94">
        <f>100*AY56/'Jan.-Mai 2019'!AY56-100</f>
        <v>-100</v>
      </c>
      <c r="BA56" s="90">
        <f>'Jan.-Dez. 2022'!BA56</f>
        <v>0</v>
      </c>
      <c r="BB56" s="94">
        <f>100*BA56/'Jan.-Mai 2019'!BA56-100</f>
        <v>-100</v>
      </c>
      <c r="BC56" s="90">
        <f>'Jan.-Dez. 2022'!BC56</f>
        <v>0</v>
      </c>
      <c r="BD56" s="90">
        <f>'Jan.-Dez. 2022'!BD56</f>
        <v>0</v>
      </c>
      <c r="BE56" s="94">
        <f>100*BD56/'Jan.-Mai 2019'!BD56-100</f>
        <v>-100</v>
      </c>
      <c r="BF56" s="90">
        <f>'Jan.-Dez. 2022'!BF56</f>
        <v>0</v>
      </c>
      <c r="BG56" s="94">
        <f>100*BF56/'Jan.-Mai 2019'!BF56-100</f>
        <v>-100</v>
      </c>
      <c r="BH56" s="90">
        <f>'Jan.-Dez. 2022'!BH56</f>
        <v>0</v>
      </c>
      <c r="BI56" s="90">
        <f>'Jan.-Dez. 2022'!BI56</f>
        <v>0</v>
      </c>
      <c r="BJ56" s="94">
        <f>100*BI56/'Jan.-Mai 2019'!BI56-100</f>
        <v>-100</v>
      </c>
      <c r="BK56" s="90">
        <f>'Jan.-Dez. 2022'!BK56</f>
        <v>0</v>
      </c>
      <c r="BL56" s="94">
        <f>100*BK56/'Jan.-Mai 2019'!BK56-100</f>
        <v>-100</v>
      </c>
      <c r="BM56" s="90">
        <f>'Jan.-Dez. 2022'!BM56</f>
        <v>0</v>
      </c>
    </row>
    <row r="57" spans="1:65" x14ac:dyDescent="0.25">
      <c r="A57" s="21" t="s">
        <v>73</v>
      </c>
      <c r="B57" s="7">
        <f t="shared" si="0"/>
        <v>4902</v>
      </c>
      <c r="C57" s="81">
        <f>100*B57/'Jan.-Mai 2020'!B57-100</f>
        <v>-15.555555555555557</v>
      </c>
      <c r="D57" s="8">
        <f t="shared" si="1"/>
        <v>10578</v>
      </c>
      <c r="E57" s="86">
        <f>100*D57/'Jan.-Mai 2019'!D57-100</f>
        <v>-53.731082145044176</v>
      </c>
      <c r="F57" s="90">
        <f>'Jan.-Dez. 2022'!F57</f>
        <v>382</v>
      </c>
      <c r="G57" s="94">
        <f>100*F57/'Jan.-Mai 2019'!F57-100</f>
        <v>-78.906681391496406</v>
      </c>
      <c r="H57" s="90">
        <f>'Jan.-Dez. 2022'!H57</f>
        <v>1334</v>
      </c>
      <c r="I57" s="94">
        <f>100*H57/'Jan.-Mai 2019'!H57-100</f>
        <v>-69.005576208178439</v>
      </c>
      <c r="J57" s="90">
        <f>'Jan.-Dez. 2022'!J57</f>
        <v>3.5</v>
      </c>
      <c r="K57" s="90">
        <f>'Jan.-Dez. 2022'!K57</f>
        <v>330</v>
      </c>
      <c r="L57" s="94">
        <f>100*K57/'Jan.-Mai 2019'!K57-100</f>
        <v>-74.693251533742327</v>
      </c>
      <c r="M57" s="90">
        <f>'Jan.-Dez. 2022'!M57</f>
        <v>766</v>
      </c>
      <c r="N57" s="94">
        <f>100*M57/'Jan.-Mai 2019'!M57-100</f>
        <v>-74.27803895231699</v>
      </c>
      <c r="O57" s="90">
        <f>'Jan.-Dez. 2022'!O57</f>
        <v>2.2999999999999998</v>
      </c>
      <c r="P57" s="90">
        <f>'Jan.-Dez. 2022'!P57</f>
        <v>769</v>
      </c>
      <c r="Q57" s="94">
        <f>100*P57/'Jan.-Mai 2019'!P57-100</f>
        <v>-70.445810914681019</v>
      </c>
      <c r="R57" s="90">
        <f>'Jan.-Dez. 2022'!R57</f>
        <v>1522</v>
      </c>
      <c r="S57" s="94">
        <f>100*R57/'Jan.-Mai 2019'!R57-100</f>
        <v>-71.519461077844312</v>
      </c>
      <c r="T57" s="90">
        <f>'Jan.-Dez. 2022'!T57</f>
        <v>2</v>
      </c>
      <c r="U57" s="90">
        <f>'Jan.-Dez. 2022'!U57</f>
        <v>1166</v>
      </c>
      <c r="V57" s="94">
        <f>100*U57/'Jan.-Mai 2019'!U57-100</f>
        <v>-40.174448435094924</v>
      </c>
      <c r="W57" s="90">
        <f>'Jan.-Dez. 2022'!W57</f>
        <v>2378</v>
      </c>
      <c r="X57" s="94">
        <f>100*W57/'Jan.-Mai 2019'!W57-100</f>
        <v>-43.028270244369907</v>
      </c>
      <c r="Y57" s="90">
        <f>'Jan.-Dez. 2022'!Y57</f>
        <v>2</v>
      </c>
      <c r="Z57" s="90">
        <f>'Jan.-Dez. 2022'!Z57</f>
        <v>2255</v>
      </c>
      <c r="AA57" s="94">
        <f>100*Z57/'Jan.-Mai 2019'!Z57-100</f>
        <v>-18.44484629294756</v>
      </c>
      <c r="AB57" s="90">
        <f>'Jan.-Dez. 2022'!AB57</f>
        <v>4578</v>
      </c>
      <c r="AC57" s="94">
        <f>100*AB57/'Jan.-Mai 2019'!AB57-100</f>
        <v>-24.480369515011546</v>
      </c>
      <c r="AD57" s="90">
        <f>'Jan.-Dez. 2022'!AD57</f>
        <v>2</v>
      </c>
      <c r="AE57" s="90">
        <f>'Jan.-Dez. 2022'!AE57</f>
        <v>0</v>
      </c>
      <c r="AF57" s="94">
        <f>100*AE57/'Jan.-Mai 2019'!AE57-100</f>
        <v>-100</v>
      </c>
      <c r="AG57" s="90">
        <f>'Jan.-Dez. 2022'!AG57</f>
        <v>0</v>
      </c>
      <c r="AH57" s="94">
        <f>100*AG57/'Jan.-Mai 2019'!AG57-100</f>
        <v>-100</v>
      </c>
      <c r="AI57" s="90">
        <f>'Jan.-Dez. 2022'!AI57</f>
        <v>0</v>
      </c>
      <c r="AJ57" s="90">
        <f>'Jan.-Dez. 2022'!AJ57</f>
        <v>0</v>
      </c>
      <c r="AK57" s="94">
        <f>100*AJ57/'Jan.-Mai 2019'!AJ57-100</f>
        <v>-100</v>
      </c>
      <c r="AL57" s="90">
        <f>'Jan.-Dez. 2022'!AL57</f>
        <v>0</v>
      </c>
      <c r="AM57" s="94">
        <f>100*AL57/'Jan.-Mai 2019'!AL57-100</f>
        <v>-100</v>
      </c>
      <c r="AN57" s="90">
        <f>'Jan.-Dez. 2022'!AN57</f>
        <v>0</v>
      </c>
      <c r="AO57" s="90">
        <f>'Jan.-Dez. 2022'!AO57</f>
        <v>0</v>
      </c>
      <c r="AP57" s="94">
        <f>100*AO57/'Jan.-Mai 2019'!AO57-100</f>
        <v>-100</v>
      </c>
      <c r="AQ57" s="90">
        <f>'Jan.-Dez. 2022'!AQ57</f>
        <v>0</v>
      </c>
      <c r="AR57" s="94">
        <f>100*AQ57/'Jan.-Mai 2019'!AQ57-100</f>
        <v>-100</v>
      </c>
      <c r="AS57" s="90">
        <f>'Jan.-Dez. 2022'!AS57</f>
        <v>0</v>
      </c>
      <c r="AT57" s="90">
        <f>'Jan.-Dez. 2022'!AT57</f>
        <v>0</v>
      </c>
      <c r="AU57" s="94">
        <f>100*AT57/'Jan.-Mai 2019'!AT57-100</f>
        <v>-100</v>
      </c>
      <c r="AV57" s="90">
        <f>'Jan.-Dez. 2022'!AV57</f>
        <v>0</v>
      </c>
      <c r="AW57" s="94">
        <f>100*AV57/'Jan.-Mai 2019'!AV57-100</f>
        <v>-100</v>
      </c>
      <c r="AX57" s="90">
        <f>'Jan.-Dez. 2022'!AX57</f>
        <v>0</v>
      </c>
      <c r="AY57" s="90">
        <f>'Jan.-Dez. 2022'!AY57</f>
        <v>0</v>
      </c>
      <c r="AZ57" s="94">
        <f>100*AY57/'Jan.-Mai 2019'!AY57-100</f>
        <v>-100</v>
      </c>
      <c r="BA57" s="90">
        <f>'Jan.-Dez. 2022'!BA57</f>
        <v>0</v>
      </c>
      <c r="BB57" s="94">
        <f>100*BA57/'Jan.-Mai 2019'!BA57-100</f>
        <v>-100</v>
      </c>
      <c r="BC57" s="90">
        <f>'Jan.-Dez. 2022'!BC57</f>
        <v>0</v>
      </c>
      <c r="BD57" s="90">
        <f>'Jan.-Dez. 2022'!BD57</f>
        <v>0</v>
      </c>
      <c r="BE57" s="94">
        <f>100*BD57/'Jan.-Mai 2019'!BD57-100</f>
        <v>-100</v>
      </c>
      <c r="BF57" s="90">
        <f>'Jan.-Dez. 2022'!BF57</f>
        <v>0</v>
      </c>
      <c r="BG57" s="94">
        <f>100*BF57/'Jan.-Mai 2019'!BF57-100</f>
        <v>-100</v>
      </c>
      <c r="BH57" s="90">
        <f>'Jan.-Dez. 2022'!BH57</f>
        <v>0</v>
      </c>
      <c r="BI57" s="90">
        <f>'Jan.-Dez. 2022'!BI57</f>
        <v>0</v>
      </c>
      <c r="BJ57" s="94">
        <f>100*BI57/'Jan.-Mai 2019'!BI57-100</f>
        <v>-100</v>
      </c>
      <c r="BK57" s="90">
        <f>'Jan.-Dez. 2022'!BK57</f>
        <v>0</v>
      </c>
      <c r="BL57" s="94">
        <f>100*BK57/'Jan.-Mai 2019'!BK57-100</f>
        <v>-100</v>
      </c>
      <c r="BM57" s="90">
        <f>'Jan.-Dez. 2022'!BM57</f>
        <v>0</v>
      </c>
    </row>
    <row r="58" spans="1:65" x14ac:dyDescent="0.25">
      <c r="A58" s="21" t="s">
        <v>74</v>
      </c>
      <c r="B58" s="7">
        <f t="shared" si="0"/>
        <v>58273</v>
      </c>
      <c r="C58" s="81">
        <f>100*B58/'Jan.-Mai 2020'!B58-100</f>
        <v>25.515325134081465</v>
      </c>
      <c r="D58" s="8">
        <f t="shared" si="1"/>
        <v>104550</v>
      </c>
      <c r="E58" s="86">
        <f>100*D58/'Jan.-Mai 2019'!D58-100</f>
        <v>-48.550000738163547</v>
      </c>
      <c r="F58" s="90">
        <f>'Jan.-Dez. 2022'!F58</f>
        <v>6303</v>
      </c>
      <c r="G58" s="94">
        <f>100*F58/'Jan.-Mai 2019'!F58-100</f>
        <v>-65.852205005959476</v>
      </c>
      <c r="H58" s="90">
        <f>'Jan.-Dez. 2022'!H58</f>
        <v>10957</v>
      </c>
      <c r="I58" s="94">
        <f>100*H58/'Jan.-Mai 2019'!H58-100</f>
        <v>-68.90925600136201</v>
      </c>
      <c r="J58" s="90">
        <f>'Jan.-Dez. 2022'!J58</f>
        <v>1.7</v>
      </c>
      <c r="K58" s="90">
        <f>'Jan.-Dez. 2022'!K58</f>
        <v>6294</v>
      </c>
      <c r="L58" s="94">
        <f>100*K58/'Jan.-Mai 2019'!K58-100</f>
        <v>-64.350042480883602</v>
      </c>
      <c r="M58" s="90">
        <f>'Jan.-Dez. 2022'!M58</f>
        <v>11065</v>
      </c>
      <c r="N58" s="94">
        <f>100*M58/'Jan.-Mai 2019'!M58-100</f>
        <v>-65.72499457919028</v>
      </c>
      <c r="O58" s="90">
        <f>'Jan.-Dez. 2022'!O58</f>
        <v>1.8</v>
      </c>
      <c r="P58" s="90">
        <f>'Jan.-Dez. 2022'!P58</f>
        <v>10934</v>
      </c>
      <c r="Q58" s="94">
        <f>100*P58/'Jan.-Mai 2019'!P58-100</f>
        <v>-54.002776492364646</v>
      </c>
      <c r="R58" s="90">
        <f>'Jan.-Dez. 2022'!R58</f>
        <v>19332</v>
      </c>
      <c r="S58" s="94">
        <f>100*R58/'Jan.-Mai 2019'!R58-100</f>
        <v>-57.930013927576603</v>
      </c>
      <c r="T58" s="90">
        <f>'Jan.-Dez. 2022'!T58</f>
        <v>1.8</v>
      </c>
      <c r="U58" s="90">
        <f>'Jan.-Dez. 2022'!U58</f>
        <v>14381</v>
      </c>
      <c r="V58" s="94">
        <f>100*U58/'Jan.-Mai 2019'!U58-100</f>
        <v>-30.496351070513754</v>
      </c>
      <c r="W58" s="90">
        <f>'Jan.-Dez. 2022'!W58</f>
        <v>25927</v>
      </c>
      <c r="X58" s="94">
        <f>100*W58/'Jan.-Mai 2019'!W58-100</f>
        <v>-34.454949944382648</v>
      </c>
      <c r="Y58" s="90">
        <f>'Jan.-Dez. 2022'!Y58</f>
        <v>1.8</v>
      </c>
      <c r="Z58" s="90">
        <f>'Jan.-Dez. 2022'!Z58</f>
        <v>20361</v>
      </c>
      <c r="AA58" s="94">
        <f>100*Z58/'Jan.-Mai 2019'!Z58-100</f>
        <v>-23.452009474040381</v>
      </c>
      <c r="AB58" s="90">
        <f>'Jan.-Dez. 2022'!AB58</f>
        <v>37269</v>
      </c>
      <c r="AC58" s="94">
        <f>100*AB58/'Jan.-Mai 2019'!AB58-100</f>
        <v>-25.720492685454616</v>
      </c>
      <c r="AD58" s="90">
        <f>'Jan.-Dez. 2022'!AD58</f>
        <v>1.8</v>
      </c>
      <c r="AE58" s="90">
        <f>'Jan.-Dez. 2022'!AE58</f>
        <v>0</v>
      </c>
      <c r="AF58" s="94">
        <f>100*AE58/'Jan.-Mai 2019'!AE58-100</f>
        <v>-100</v>
      </c>
      <c r="AG58" s="90">
        <f>'Jan.-Dez. 2022'!AG58</f>
        <v>0</v>
      </c>
      <c r="AH58" s="94">
        <f>100*AG58/'Jan.-Mai 2019'!AG58-100</f>
        <v>-100</v>
      </c>
      <c r="AI58" s="90">
        <f>'Jan.-Dez. 2022'!AI58</f>
        <v>0</v>
      </c>
      <c r="AJ58" s="90">
        <f>'Jan.-Dez. 2022'!AJ58</f>
        <v>0</v>
      </c>
      <c r="AK58" s="94">
        <f>100*AJ58/'Jan.-Mai 2019'!AJ58-100</f>
        <v>-100</v>
      </c>
      <c r="AL58" s="90">
        <f>'Jan.-Dez. 2022'!AL58</f>
        <v>0</v>
      </c>
      <c r="AM58" s="94">
        <f>100*AL58/'Jan.-Mai 2019'!AL58-100</f>
        <v>-100</v>
      </c>
      <c r="AN58" s="90">
        <f>'Jan.-Dez. 2022'!AN58</f>
        <v>0</v>
      </c>
      <c r="AO58" s="90">
        <f>'Jan.-Dez. 2022'!AO58</f>
        <v>0</v>
      </c>
      <c r="AP58" s="94">
        <f>100*AO58/'Jan.-Mai 2019'!AO58-100</f>
        <v>-100</v>
      </c>
      <c r="AQ58" s="90">
        <f>'Jan.-Dez. 2022'!AQ58</f>
        <v>0</v>
      </c>
      <c r="AR58" s="94">
        <f>100*AQ58/'Jan.-Mai 2019'!AQ58-100</f>
        <v>-100</v>
      </c>
      <c r="AS58" s="90">
        <f>'Jan.-Dez. 2022'!AS58</f>
        <v>0</v>
      </c>
      <c r="AT58" s="90">
        <f>'Jan.-Dez. 2022'!AT58</f>
        <v>0</v>
      </c>
      <c r="AU58" s="94">
        <f>100*AT58/'Jan.-Mai 2019'!AT58-100</f>
        <v>-100</v>
      </c>
      <c r="AV58" s="90">
        <f>'Jan.-Dez. 2022'!AV58</f>
        <v>0</v>
      </c>
      <c r="AW58" s="94">
        <f>100*AV58/'Jan.-Mai 2019'!AV58-100</f>
        <v>-100</v>
      </c>
      <c r="AX58" s="90">
        <f>'Jan.-Dez. 2022'!AX58</f>
        <v>0</v>
      </c>
      <c r="AY58" s="90">
        <f>'Jan.-Dez. 2022'!AY58</f>
        <v>0</v>
      </c>
      <c r="AZ58" s="94">
        <f>100*AY58/'Jan.-Mai 2019'!AY58-100</f>
        <v>-100</v>
      </c>
      <c r="BA58" s="90">
        <f>'Jan.-Dez. 2022'!BA58</f>
        <v>0</v>
      </c>
      <c r="BB58" s="94">
        <f>100*BA58/'Jan.-Mai 2019'!BA58-100</f>
        <v>-100</v>
      </c>
      <c r="BC58" s="90">
        <f>'Jan.-Dez. 2022'!BC58</f>
        <v>0</v>
      </c>
      <c r="BD58" s="90">
        <f>'Jan.-Dez. 2022'!BD58</f>
        <v>0</v>
      </c>
      <c r="BE58" s="94">
        <f>100*BD58/'Jan.-Mai 2019'!BD58-100</f>
        <v>-100</v>
      </c>
      <c r="BF58" s="90">
        <f>'Jan.-Dez. 2022'!BF58</f>
        <v>0</v>
      </c>
      <c r="BG58" s="94">
        <f>100*BF58/'Jan.-Mai 2019'!BF58-100</f>
        <v>-100</v>
      </c>
      <c r="BH58" s="90">
        <f>'Jan.-Dez. 2022'!BH58</f>
        <v>0</v>
      </c>
      <c r="BI58" s="90">
        <f>'Jan.-Dez. 2022'!BI58</f>
        <v>0</v>
      </c>
      <c r="BJ58" s="94">
        <f>100*BI58/'Jan.-Mai 2019'!BI58-100</f>
        <v>-100</v>
      </c>
      <c r="BK58" s="90">
        <f>'Jan.-Dez. 2022'!BK58</f>
        <v>0</v>
      </c>
      <c r="BL58" s="94">
        <f>100*BK58/'Jan.-Mai 2019'!BK58-100</f>
        <v>-100</v>
      </c>
      <c r="BM58" s="90">
        <f>'Jan.-Dez. 2022'!BM58</f>
        <v>0</v>
      </c>
    </row>
    <row r="59" spans="1:65" x14ac:dyDescent="0.25">
      <c r="A59" s="21" t="s">
        <v>75</v>
      </c>
      <c r="B59" s="7">
        <f t="shared" si="0"/>
        <v>2821</v>
      </c>
      <c r="C59" s="81">
        <f>100*B59/'Jan.-Mai 2020'!B59-100</f>
        <v>19.635284139100932</v>
      </c>
      <c r="D59" s="8">
        <f t="shared" si="1"/>
        <v>6957</v>
      </c>
      <c r="E59" s="86">
        <f>100*D59/'Jan.-Mai 2019'!D59-100</f>
        <v>-45.656928604905481</v>
      </c>
      <c r="F59" s="90">
        <f>'Jan.-Dez. 2022'!F59</f>
        <v>347</v>
      </c>
      <c r="G59" s="94">
        <f>100*F59/'Jan.-Mai 2019'!F59-100</f>
        <v>-70.938023450586257</v>
      </c>
      <c r="H59" s="90">
        <f>'Jan.-Dez. 2022'!H59</f>
        <v>935</v>
      </c>
      <c r="I59" s="94">
        <f>100*H59/'Jan.-Mai 2019'!H59-100</f>
        <v>-61.506792918896664</v>
      </c>
      <c r="J59" s="90">
        <f>'Jan.-Dez. 2022'!J59</f>
        <v>2.7</v>
      </c>
      <c r="K59" s="90">
        <f>'Jan.-Dez. 2022'!K59</f>
        <v>299</v>
      </c>
      <c r="L59" s="94">
        <f>100*K59/'Jan.-Mai 2019'!K59-100</f>
        <v>-65.353418308227106</v>
      </c>
      <c r="M59" s="90">
        <f>'Jan.-Dez. 2022'!M59</f>
        <v>842</v>
      </c>
      <c r="N59" s="94">
        <f>100*M59/'Jan.-Mai 2019'!M59-100</f>
        <v>-55.045381740523226</v>
      </c>
      <c r="O59" s="90">
        <f>'Jan.-Dez. 2022'!O59</f>
        <v>2.8</v>
      </c>
      <c r="P59" s="90">
        <f>'Jan.-Dez. 2022'!P59</f>
        <v>448</v>
      </c>
      <c r="Q59" s="94">
        <f>100*P59/'Jan.-Mai 2019'!P59-100</f>
        <v>-61.643835616438359</v>
      </c>
      <c r="R59" s="90">
        <f>'Jan.-Dez. 2022'!R59</f>
        <v>1186</v>
      </c>
      <c r="S59" s="94">
        <f>100*R59/'Jan.-Mai 2019'!R59-100</f>
        <v>-55.513878469617403</v>
      </c>
      <c r="T59" s="90">
        <f>'Jan.-Dez. 2022'!T59</f>
        <v>2.6</v>
      </c>
      <c r="U59" s="90">
        <f>'Jan.-Dez. 2022'!U59</f>
        <v>709</v>
      </c>
      <c r="V59" s="94">
        <f>100*U59/'Jan.-Mai 2019'!U59-100</f>
        <v>-41.210613598673298</v>
      </c>
      <c r="W59" s="90">
        <f>'Jan.-Dez. 2022'!W59</f>
        <v>1582</v>
      </c>
      <c r="X59" s="94">
        <f>100*W59/'Jan.-Mai 2019'!W59-100</f>
        <v>-43.721095695482035</v>
      </c>
      <c r="Y59" s="90">
        <f>'Jan.-Dez. 2022'!Y59</f>
        <v>2.2000000000000002</v>
      </c>
      <c r="Z59" s="90">
        <f>'Jan.-Dez. 2022'!Z59</f>
        <v>1018</v>
      </c>
      <c r="AA59" s="94">
        <f>100*Z59/'Jan.-Mai 2019'!Z59-100</f>
        <v>-27.025089605734763</v>
      </c>
      <c r="AB59" s="90">
        <f>'Jan.-Dez. 2022'!AB59</f>
        <v>2412</v>
      </c>
      <c r="AC59" s="94">
        <f>100*AB59/'Jan.-Mai 2019'!AB59-100</f>
        <v>-20.211710221634135</v>
      </c>
      <c r="AD59" s="90">
        <f>'Jan.-Dez. 2022'!AD59</f>
        <v>2.4</v>
      </c>
      <c r="AE59" s="90">
        <f>'Jan.-Dez. 2022'!AE59</f>
        <v>0</v>
      </c>
      <c r="AF59" s="94">
        <f>100*AE59/'Jan.-Mai 2019'!AE59-100</f>
        <v>-100</v>
      </c>
      <c r="AG59" s="90">
        <f>'Jan.-Dez. 2022'!AG59</f>
        <v>0</v>
      </c>
      <c r="AH59" s="94">
        <f>100*AG59/'Jan.-Mai 2019'!AG59-100</f>
        <v>-100</v>
      </c>
      <c r="AI59" s="90">
        <f>'Jan.-Dez. 2022'!AI59</f>
        <v>0</v>
      </c>
      <c r="AJ59" s="90">
        <f>'Jan.-Dez. 2022'!AJ59</f>
        <v>0</v>
      </c>
      <c r="AK59" s="94">
        <f>100*AJ59/'Jan.-Mai 2019'!AJ59-100</f>
        <v>-100</v>
      </c>
      <c r="AL59" s="90">
        <f>'Jan.-Dez. 2022'!AL59</f>
        <v>0</v>
      </c>
      <c r="AM59" s="94">
        <f>100*AL59/'Jan.-Mai 2019'!AL59-100</f>
        <v>-100</v>
      </c>
      <c r="AN59" s="90">
        <f>'Jan.-Dez. 2022'!AN59</f>
        <v>0</v>
      </c>
      <c r="AO59" s="90">
        <f>'Jan.-Dez. 2022'!AO59</f>
        <v>0</v>
      </c>
      <c r="AP59" s="94">
        <f>100*AO59/'Jan.-Mai 2019'!AO59-100</f>
        <v>-100</v>
      </c>
      <c r="AQ59" s="90">
        <f>'Jan.-Dez. 2022'!AQ59</f>
        <v>0</v>
      </c>
      <c r="AR59" s="94">
        <f>100*AQ59/'Jan.-Mai 2019'!AQ59-100</f>
        <v>-100</v>
      </c>
      <c r="AS59" s="90">
        <f>'Jan.-Dez. 2022'!AS59</f>
        <v>0</v>
      </c>
      <c r="AT59" s="90">
        <f>'Jan.-Dez. 2022'!AT59</f>
        <v>0</v>
      </c>
      <c r="AU59" s="94">
        <f>100*AT59/'Jan.-Mai 2019'!AT59-100</f>
        <v>-100</v>
      </c>
      <c r="AV59" s="90">
        <f>'Jan.-Dez. 2022'!AV59</f>
        <v>0</v>
      </c>
      <c r="AW59" s="94">
        <f>100*AV59/'Jan.-Mai 2019'!AV59-100</f>
        <v>-100</v>
      </c>
      <c r="AX59" s="90">
        <f>'Jan.-Dez. 2022'!AX59</f>
        <v>0</v>
      </c>
      <c r="AY59" s="90">
        <f>'Jan.-Dez. 2022'!AY59</f>
        <v>0</v>
      </c>
      <c r="AZ59" s="94">
        <f>100*AY59/'Jan.-Mai 2019'!AY59-100</f>
        <v>-100</v>
      </c>
      <c r="BA59" s="90">
        <f>'Jan.-Dez. 2022'!BA59</f>
        <v>0</v>
      </c>
      <c r="BB59" s="94">
        <f>100*BA59/'Jan.-Mai 2019'!BA59-100</f>
        <v>-100</v>
      </c>
      <c r="BC59" s="90">
        <f>'Jan.-Dez. 2022'!BC59</f>
        <v>0</v>
      </c>
      <c r="BD59" s="90">
        <f>'Jan.-Dez. 2022'!BD59</f>
        <v>0</v>
      </c>
      <c r="BE59" s="94">
        <f>100*BD59/'Jan.-Mai 2019'!BD59-100</f>
        <v>-100</v>
      </c>
      <c r="BF59" s="90">
        <f>'Jan.-Dez. 2022'!BF59</f>
        <v>0</v>
      </c>
      <c r="BG59" s="94">
        <f>100*BF59/'Jan.-Mai 2019'!BF59-100</f>
        <v>-100</v>
      </c>
      <c r="BH59" s="90">
        <f>'Jan.-Dez. 2022'!BH59</f>
        <v>0</v>
      </c>
      <c r="BI59" s="90">
        <f>'Jan.-Dez. 2022'!BI59</f>
        <v>0</v>
      </c>
      <c r="BJ59" s="94">
        <f>100*BI59/'Jan.-Mai 2019'!BI59-100</f>
        <v>-100</v>
      </c>
      <c r="BK59" s="90">
        <f>'Jan.-Dez. 2022'!BK59</f>
        <v>0</v>
      </c>
      <c r="BL59" s="94">
        <f>100*BK59/'Jan.-Mai 2019'!BK59-100</f>
        <v>-100</v>
      </c>
      <c r="BM59" s="90">
        <f>'Jan.-Dez. 2022'!BM59</f>
        <v>0</v>
      </c>
    </row>
    <row r="60" spans="1:65" x14ac:dyDescent="0.25">
      <c r="A60" s="21" t="s">
        <v>76</v>
      </c>
      <c r="B60" s="7">
        <f t="shared" si="0"/>
        <v>3968</v>
      </c>
      <c r="C60" s="81">
        <f>100*B60/'Jan.-Mai 2020'!B60-100</f>
        <v>2.9846872566831024</v>
      </c>
      <c r="D60" s="8">
        <f t="shared" si="1"/>
        <v>10021</v>
      </c>
      <c r="E60" s="86">
        <f>100*D60/'Jan.-Mai 2019'!D60-100</f>
        <v>-54.340000911286282</v>
      </c>
      <c r="F60" s="90">
        <f>'Jan.-Dez. 2022'!F60</f>
        <v>492</v>
      </c>
      <c r="G60" s="94">
        <f>100*F60/'Jan.-Mai 2019'!F60-100</f>
        <v>-74.091627172195899</v>
      </c>
      <c r="H60" s="90">
        <f>'Jan.-Dez. 2022'!H60</f>
        <v>1304</v>
      </c>
      <c r="I60" s="94">
        <f>100*H60/'Jan.-Mai 2019'!H60-100</f>
        <v>-71.676802780191139</v>
      </c>
      <c r="J60" s="90">
        <f>'Jan.-Dez. 2022'!J60</f>
        <v>2.7</v>
      </c>
      <c r="K60" s="90">
        <f>'Jan.-Dez. 2022'!K60</f>
        <v>299</v>
      </c>
      <c r="L60" s="94">
        <f>100*K60/'Jan.-Mai 2019'!K60-100</f>
        <v>-76.785714285714278</v>
      </c>
      <c r="M60" s="90">
        <f>'Jan.-Dez. 2022'!M60</f>
        <v>936</v>
      </c>
      <c r="N60" s="94">
        <f>100*M60/'Jan.-Mai 2019'!M60-100</f>
        <v>-64.878048780487802</v>
      </c>
      <c r="O60" s="90">
        <f>'Jan.-Dez. 2022'!O60</f>
        <v>3.1</v>
      </c>
      <c r="P60" s="90">
        <f>'Jan.-Dez. 2022'!P60</f>
        <v>699</v>
      </c>
      <c r="Q60" s="94">
        <f>100*P60/'Jan.-Mai 2019'!P60-100</f>
        <v>-68.766756032171585</v>
      </c>
      <c r="R60" s="90">
        <f>'Jan.-Dez. 2022'!R60</f>
        <v>1797</v>
      </c>
      <c r="S60" s="94">
        <f>100*R60/'Jan.-Mai 2019'!R60-100</f>
        <v>-67.870552476309683</v>
      </c>
      <c r="T60" s="90">
        <f>'Jan.-Dez. 2022'!T60</f>
        <v>2.6</v>
      </c>
      <c r="U60" s="90">
        <f>'Jan.-Dez. 2022'!U60</f>
        <v>978</v>
      </c>
      <c r="V60" s="94">
        <f>100*U60/'Jan.-Mai 2019'!U60-100</f>
        <v>-45.545657015590201</v>
      </c>
      <c r="W60" s="90">
        <f>'Jan.-Dez. 2022'!W60</f>
        <v>2409</v>
      </c>
      <c r="X60" s="94">
        <f>100*W60/'Jan.-Mai 2019'!W60-100</f>
        <v>-37.558320373250389</v>
      </c>
      <c r="Y60" s="90">
        <f>'Jan.-Dez. 2022'!Y60</f>
        <v>2.5</v>
      </c>
      <c r="Z60" s="90">
        <f>'Jan.-Dez. 2022'!Z60</f>
        <v>1500</v>
      </c>
      <c r="AA60" s="94">
        <f>100*Z60/'Jan.-Mai 2019'!Z60-100</f>
        <v>-35.34482758620689</v>
      </c>
      <c r="AB60" s="90">
        <f>'Jan.-Dez. 2022'!AB60</f>
        <v>3575</v>
      </c>
      <c r="AC60" s="94">
        <f>100*AB60/'Jan.-Mai 2019'!AB60-100</f>
        <v>-31.605127224029076</v>
      </c>
      <c r="AD60" s="90">
        <f>'Jan.-Dez. 2022'!AD60</f>
        <v>2.4</v>
      </c>
      <c r="AE60" s="90">
        <f>'Jan.-Dez. 2022'!AE60</f>
        <v>0</v>
      </c>
      <c r="AF60" s="94">
        <f>100*AE60/'Jan.-Mai 2019'!AE60-100</f>
        <v>-100</v>
      </c>
      <c r="AG60" s="90">
        <f>'Jan.-Dez. 2022'!AG60</f>
        <v>0</v>
      </c>
      <c r="AH60" s="94">
        <f>100*AG60/'Jan.-Mai 2019'!AG60-100</f>
        <v>-100</v>
      </c>
      <c r="AI60" s="90">
        <f>'Jan.-Dez. 2022'!AI60</f>
        <v>0</v>
      </c>
      <c r="AJ60" s="90">
        <f>'Jan.-Dez. 2022'!AJ60</f>
        <v>0</v>
      </c>
      <c r="AK60" s="94">
        <f>100*AJ60/'Jan.-Mai 2019'!AJ60-100</f>
        <v>-100</v>
      </c>
      <c r="AL60" s="90">
        <f>'Jan.-Dez. 2022'!AL60</f>
        <v>0</v>
      </c>
      <c r="AM60" s="94">
        <f>100*AL60/'Jan.-Mai 2019'!AL60-100</f>
        <v>-100</v>
      </c>
      <c r="AN60" s="90">
        <f>'Jan.-Dez. 2022'!AN60</f>
        <v>0</v>
      </c>
      <c r="AO60" s="90">
        <f>'Jan.-Dez. 2022'!AO60</f>
        <v>0</v>
      </c>
      <c r="AP60" s="94">
        <f>100*AO60/'Jan.-Mai 2019'!AO60-100</f>
        <v>-100</v>
      </c>
      <c r="AQ60" s="90">
        <f>'Jan.-Dez. 2022'!AQ60</f>
        <v>0</v>
      </c>
      <c r="AR60" s="94">
        <f>100*AQ60/'Jan.-Mai 2019'!AQ60-100</f>
        <v>-100</v>
      </c>
      <c r="AS60" s="90">
        <f>'Jan.-Dez. 2022'!AS60</f>
        <v>0</v>
      </c>
      <c r="AT60" s="90">
        <f>'Jan.-Dez. 2022'!AT60</f>
        <v>0</v>
      </c>
      <c r="AU60" s="94">
        <f>100*AT60/'Jan.-Mai 2019'!AT60-100</f>
        <v>-100</v>
      </c>
      <c r="AV60" s="90">
        <f>'Jan.-Dez. 2022'!AV60</f>
        <v>0</v>
      </c>
      <c r="AW60" s="94">
        <f>100*AV60/'Jan.-Mai 2019'!AV60-100</f>
        <v>-100</v>
      </c>
      <c r="AX60" s="90">
        <f>'Jan.-Dez. 2022'!AX60</f>
        <v>0</v>
      </c>
      <c r="AY60" s="90">
        <f>'Jan.-Dez. 2022'!AY60</f>
        <v>0</v>
      </c>
      <c r="AZ60" s="94">
        <f>100*AY60/'Jan.-Mai 2019'!AY60-100</f>
        <v>-100</v>
      </c>
      <c r="BA60" s="90">
        <f>'Jan.-Dez. 2022'!BA60</f>
        <v>0</v>
      </c>
      <c r="BB60" s="94">
        <f>100*BA60/'Jan.-Mai 2019'!BA60-100</f>
        <v>-100</v>
      </c>
      <c r="BC60" s="90">
        <f>'Jan.-Dez. 2022'!BC60</f>
        <v>0</v>
      </c>
      <c r="BD60" s="90">
        <f>'Jan.-Dez. 2022'!BD60</f>
        <v>0</v>
      </c>
      <c r="BE60" s="94">
        <f>100*BD60/'Jan.-Mai 2019'!BD60-100</f>
        <v>-100</v>
      </c>
      <c r="BF60" s="90">
        <f>'Jan.-Dez. 2022'!BF60</f>
        <v>0</v>
      </c>
      <c r="BG60" s="94">
        <f>100*BF60/'Jan.-Mai 2019'!BF60-100</f>
        <v>-100</v>
      </c>
      <c r="BH60" s="90">
        <f>'Jan.-Dez. 2022'!BH60</f>
        <v>0</v>
      </c>
      <c r="BI60" s="90">
        <f>'Jan.-Dez. 2022'!BI60</f>
        <v>0</v>
      </c>
      <c r="BJ60" s="94">
        <f>100*BI60/'Jan.-Mai 2019'!BI60-100</f>
        <v>-100</v>
      </c>
      <c r="BK60" s="90">
        <f>'Jan.-Dez. 2022'!BK60</f>
        <v>0</v>
      </c>
      <c r="BL60" s="94">
        <f>100*BK60/'Jan.-Mai 2019'!BK60-100</f>
        <v>-100</v>
      </c>
      <c r="BM60" s="90">
        <f>'Jan.-Dez. 2022'!BM60</f>
        <v>0</v>
      </c>
    </row>
    <row r="61" spans="1:65" x14ac:dyDescent="0.25">
      <c r="A61" s="21" t="s">
        <v>77</v>
      </c>
      <c r="B61" s="7">
        <f t="shared" si="0"/>
        <v>5026</v>
      </c>
      <c r="C61" s="81">
        <f>100*B61/'Jan.-Mai 2020'!B61-100</f>
        <v>50.209205020920507</v>
      </c>
      <c r="D61" s="8">
        <f t="shared" si="1"/>
        <v>12944</v>
      </c>
      <c r="E61" s="86">
        <f>100*D61/'Jan.-Mai 2019'!D61-100</f>
        <v>-31.2768781523759</v>
      </c>
      <c r="F61" s="90">
        <f>'Jan.-Dez. 2022'!F61</f>
        <v>529</v>
      </c>
      <c r="G61" s="94">
        <f>100*F61/'Jan.-Mai 2019'!F61-100</f>
        <v>-62.561924982307147</v>
      </c>
      <c r="H61" s="90">
        <f>'Jan.-Dez. 2022'!H61</f>
        <v>1751</v>
      </c>
      <c r="I61" s="94">
        <f>100*H61/'Jan.-Mai 2019'!H61-100</f>
        <v>-62.050281751192024</v>
      </c>
      <c r="J61" s="90">
        <f>'Jan.-Dez. 2022'!J61</f>
        <v>3.3</v>
      </c>
      <c r="K61" s="90">
        <f>'Jan.-Dez. 2022'!K61</f>
        <v>773</v>
      </c>
      <c r="L61" s="94">
        <f>100*K61/'Jan.-Mai 2019'!K61-100</f>
        <v>-20.799180327868854</v>
      </c>
      <c r="M61" s="90">
        <f>'Jan.-Dez. 2022'!M61</f>
        <v>1862</v>
      </c>
      <c r="N61" s="94">
        <f>100*M61/'Jan.-Mai 2019'!M61-100</f>
        <v>-22.319566124322066</v>
      </c>
      <c r="O61" s="90">
        <f>'Jan.-Dez. 2022'!O61</f>
        <v>2.4</v>
      </c>
      <c r="P61" s="90">
        <f>'Jan.-Dez. 2022'!P61</f>
        <v>682</v>
      </c>
      <c r="Q61" s="94">
        <f>100*P61/'Jan.-Mai 2019'!P61-100</f>
        <v>-68.026254102203467</v>
      </c>
      <c r="R61" s="90">
        <f>'Jan.-Dez. 2022'!R61</f>
        <v>2517</v>
      </c>
      <c r="S61" s="94">
        <f>100*R61/'Jan.-Mai 2019'!R61-100</f>
        <v>-48.199217946079443</v>
      </c>
      <c r="T61" s="90">
        <f>'Jan.-Dez. 2022'!T61</f>
        <v>3.7</v>
      </c>
      <c r="U61" s="90">
        <f>'Jan.-Dez. 2022'!U61</f>
        <v>1307</v>
      </c>
      <c r="V61" s="94">
        <f>100*U61/'Jan.-Mai 2019'!U61-100</f>
        <v>3.2385466034755126</v>
      </c>
      <c r="W61" s="90">
        <f>'Jan.-Dez. 2022'!W61</f>
        <v>3049</v>
      </c>
      <c r="X61" s="94">
        <f>100*W61/'Jan.-Mai 2019'!W61-100</f>
        <v>7.1328179901616267</v>
      </c>
      <c r="Y61" s="90">
        <f>'Jan.-Dez. 2022'!Y61</f>
        <v>2.2999999999999998</v>
      </c>
      <c r="Z61" s="90">
        <f>'Jan.-Dez. 2022'!Z61</f>
        <v>1735</v>
      </c>
      <c r="AA61" s="94">
        <f>100*Z61/'Jan.-Mai 2019'!Z61-100</f>
        <v>-8.7322461862177789</v>
      </c>
      <c r="AB61" s="90">
        <f>'Jan.-Dez. 2022'!AB61</f>
        <v>3765</v>
      </c>
      <c r="AC61" s="94">
        <f>100*AB61/'Jan.-Mai 2019'!AB61-100</f>
        <v>-8.5943190094683217</v>
      </c>
      <c r="AD61" s="90">
        <f>'Jan.-Dez. 2022'!AD61</f>
        <v>2.2000000000000002</v>
      </c>
      <c r="AE61" s="90">
        <f>'Jan.-Dez. 2022'!AE61</f>
        <v>0</v>
      </c>
      <c r="AF61" s="94">
        <f>100*AE61/'Jan.-Mai 2019'!AE61-100</f>
        <v>-100</v>
      </c>
      <c r="AG61" s="90">
        <f>'Jan.-Dez. 2022'!AG61</f>
        <v>0</v>
      </c>
      <c r="AH61" s="94">
        <f>100*AG61/'Jan.-Mai 2019'!AG61-100</f>
        <v>-100</v>
      </c>
      <c r="AI61" s="90">
        <f>'Jan.-Dez. 2022'!AI61</f>
        <v>0</v>
      </c>
      <c r="AJ61" s="90">
        <f>'Jan.-Dez. 2022'!AJ61</f>
        <v>0</v>
      </c>
      <c r="AK61" s="94">
        <f>100*AJ61/'Jan.-Mai 2019'!AJ61-100</f>
        <v>-100</v>
      </c>
      <c r="AL61" s="90">
        <f>'Jan.-Dez. 2022'!AL61</f>
        <v>0</v>
      </c>
      <c r="AM61" s="94">
        <f>100*AL61/'Jan.-Mai 2019'!AL61-100</f>
        <v>-100</v>
      </c>
      <c r="AN61" s="90">
        <f>'Jan.-Dez. 2022'!AN61</f>
        <v>0</v>
      </c>
      <c r="AO61" s="90">
        <f>'Jan.-Dez. 2022'!AO61</f>
        <v>0</v>
      </c>
      <c r="AP61" s="94">
        <f>100*AO61/'Jan.-Mai 2019'!AO61-100</f>
        <v>-100</v>
      </c>
      <c r="AQ61" s="90">
        <f>'Jan.-Dez. 2022'!AQ61</f>
        <v>0</v>
      </c>
      <c r="AR61" s="94">
        <f>100*AQ61/'Jan.-Mai 2019'!AQ61-100</f>
        <v>-100</v>
      </c>
      <c r="AS61" s="90">
        <f>'Jan.-Dez. 2022'!AS61</f>
        <v>0</v>
      </c>
      <c r="AT61" s="90">
        <f>'Jan.-Dez. 2022'!AT61</f>
        <v>0</v>
      </c>
      <c r="AU61" s="94">
        <f>100*AT61/'Jan.-Mai 2019'!AT61-100</f>
        <v>-100</v>
      </c>
      <c r="AV61" s="90">
        <f>'Jan.-Dez. 2022'!AV61</f>
        <v>0</v>
      </c>
      <c r="AW61" s="94">
        <f>100*AV61/'Jan.-Mai 2019'!AV61-100</f>
        <v>-100</v>
      </c>
      <c r="AX61" s="90">
        <f>'Jan.-Dez. 2022'!AX61</f>
        <v>0</v>
      </c>
      <c r="AY61" s="90">
        <f>'Jan.-Dez. 2022'!AY61</f>
        <v>0</v>
      </c>
      <c r="AZ61" s="94">
        <f>100*AY61/'Jan.-Mai 2019'!AY61-100</f>
        <v>-100</v>
      </c>
      <c r="BA61" s="90">
        <f>'Jan.-Dez. 2022'!BA61</f>
        <v>0</v>
      </c>
      <c r="BB61" s="94">
        <f>100*BA61/'Jan.-Mai 2019'!BA61-100</f>
        <v>-100</v>
      </c>
      <c r="BC61" s="90">
        <f>'Jan.-Dez. 2022'!BC61</f>
        <v>0</v>
      </c>
      <c r="BD61" s="90">
        <f>'Jan.-Dez. 2022'!BD61</f>
        <v>0</v>
      </c>
      <c r="BE61" s="94">
        <f>100*BD61/'Jan.-Mai 2019'!BD61-100</f>
        <v>-100</v>
      </c>
      <c r="BF61" s="90">
        <f>'Jan.-Dez. 2022'!BF61</f>
        <v>0</v>
      </c>
      <c r="BG61" s="94">
        <f>100*BF61/'Jan.-Mai 2019'!BF61-100</f>
        <v>-100</v>
      </c>
      <c r="BH61" s="90">
        <f>'Jan.-Dez. 2022'!BH61</f>
        <v>0</v>
      </c>
      <c r="BI61" s="90">
        <f>'Jan.-Dez. 2022'!BI61</f>
        <v>0</v>
      </c>
      <c r="BJ61" s="94">
        <f>100*BI61/'Jan.-Mai 2019'!BI61-100</f>
        <v>-100</v>
      </c>
      <c r="BK61" s="90">
        <f>'Jan.-Dez. 2022'!BK61</f>
        <v>0</v>
      </c>
      <c r="BL61" s="94">
        <f>100*BK61/'Jan.-Mai 2019'!BK61-100</f>
        <v>-100</v>
      </c>
      <c r="BM61" s="90">
        <f>'Jan.-Dez. 2022'!BM61</f>
        <v>0</v>
      </c>
    </row>
    <row r="62" spans="1:65" x14ac:dyDescent="0.25">
      <c r="A62" s="21" t="s">
        <v>78</v>
      </c>
      <c r="B62" s="7" t="e">
        <f t="shared" si="0"/>
        <v>#VALUE!</v>
      </c>
      <c r="C62" s="81" t="e">
        <f>100*B62/'Jan.-Mai 2020'!B62-100</f>
        <v>#VALUE!</v>
      </c>
      <c r="D62" s="8" t="e">
        <f t="shared" si="1"/>
        <v>#VALUE!</v>
      </c>
      <c r="E62" s="86" t="e">
        <f>100*D62/'Jan.-Mai 2019'!D62-100</f>
        <v>#VALUE!</v>
      </c>
      <c r="F62" s="90" t="str">
        <f>'Jan.-Dez. 2022'!F62</f>
        <v>-</v>
      </c>
      <c r="G62" s="94" t="e">
        <f>100*F62/'Jan.-Mai 2019'!F62-100</f>
        <v>#VALUE!</v>
      </c>
      <c r="H62" s="90" t="str">
        <f>'Jan.-Dez. 2022'!H62</f>
        <v>-</v>
      </c>
      <c r="I62" s="94" t="e">
        <f>100*H62/'Jan.-Mai 2019'!H62-100</f>
        <v>#VALUE!</v>
      </c>
      <c r="J62" s="90" t="str">
        <f>'Jan.-Dez. 2022'!J62</f>
        <v>-</v>
      </c>
      <c r="K62" s="90" t="str">
        <f>'Jan.-Dez. 2022'!K62</f>
        <v>-</v>
      </c>
      <c r="L62" s="94" t="e">
        <f>100*K62/'Jan.-Mai 2019'!K62-100</f>
        <v>#VALUE!</v>
      </c>
      <c r="M62" s="90" t="str">
        <f>'Jan.-Dez. 2022'!M62</f>
        <v>-</v>
      </c>
      <c r="N62" s="94" t="e">
        <f>100*M62/'Jan.-Mai 2019'!M62-100</f>
        <v>#VALUE!</v>
      </c>
      <c r="O62" s="90" t="str">
        <f>'Jan.-Dez. 2022'!O62</f>
        <v>-</v>
      </c>
      <c r="P62" s="90" t="str">
        <f>'Jan.-Dez. 2022'!P62</f>
        <v>-</v>
      </c>
      <c r="Q62" s="94" t="e">
        <f>100*P62/'Jan.-Mai 2019'!P62-100</f>
        <v>#VALUE!</v>
      </c>
      <c r="R62" s="90" t="str">
        <f>'Jan.-Dez. 2022'!R62</f>
        <v>-</v>
      </c>
      <c r="S62" s="94" t="e">
        <f>100*R62/'Jan.-Mai 2019'!R62-100</f>
        <v>#VALUE!</v>
      </c>
      <c r="T62" s="90" t="str">
        <f>'Jan.-Dez. 2022'!T62</f>
        <v>-</v>
      </c>
      <c r="U62" s="90" t="str">
        <f>'Jan.-Dez. 2022'!U62</f>
        <v>-</v>
      </c>
      <c r="V62" s="94" t="e">
        <f>100*U62/'Jan.-Mai 2019'!U62-100</f>
        <v>#VALUE!</v>
      </c>
      <c r="W62" s="90" t="str">
        <f>'Jan.-Dez. 2022'!W62</f>
        <v>-</v>
      </c>
      <c r="X62" s="94" t="e">
        <f>100*W62/'Jan.-Mai 2019'!W62-100</f>
        <v>#VALUE!</v>
      </c>
      <c r="Y62" s="90" t="str">
        <f>'Jan.-Dez. 2022'!Y62</f>
        <v>-</v>
      </c>
      <c r="Z62" s="90" t="str">
        <f>'Jan.-Dez. 2022'!Z62</f>
        <v>-</v>
      </c>
      <c r="AA62" s="94" t="e">
        <f>100*Z62/'Jan.-Mai 2019'!Z62-100</f>
        <v>#VALUE!</v>
      </c>
      <c r="AB62" s="90" t="str">
        <f>'Jan.-Dez. 2022'!AB62</f>
        <v>-</v>
      </c>
      <c r="AC62" s="94" t="e">
        <f>100*AB62/'Jan.-Mai 2019'!AB62-100</f>
        <v>#VALUE!</v>
      </c>
      <c r="AD62" s="90" t="str">
        <f>'Jan.-Dez. 2022'!AD62</f>
        <v>-</v>
      </c>
      <c r="AE62" s="90">
        <f>'Jan.-Dez. 2022'!AE62</f>
        <v>0</v>
      </c>
      <c r="AF62" s="94" t="e">
        <f>100*AE62/'Jan.-Mai 2019'!AE62-100</f>
        <v>#VALUE!</v>
      </c>
      <c r="AG62" s="90">
        <f>'Jan.-Dez. 2022'!AG62</f>
        <v>0</v>
      </c>
      <c r="AH62" s="94" t="e">
        <f>100*AG62/'Jan.-Mai 2019'!AG62-100</f>
        <v>#VALUE!</v>
      </c>
      <c r="AI62" s="90">
        <f>'Jan.-Dez. 2022'!AI62</f>
        <v>0</v>
      </c>
      <c r="AJ62" s="90">
        <f>'Jan.-Dez. 2022'!AJ62</f>
        <v>0</v>
      </c>
      <c r="AK62" s="94" t="e">
        <f>100*AJ62/'Jan.-Mai 2019'!AJ62-100</f>
        <v>#VALUE!</v>
      </c>
      <c r="AL62" s="90">
        <f>'Jan.-Dez. 2022'!AL62</f>
        <v>0</v>
      </c>
      <c r="AM62" s="94" t="e">
        <f>100*AL62/'Jan.-Mai 2019'!AL62-100</f>
        <v>#VALUE!</v>
      </c>
      <c r="AN62" s="90">
        <f>'Jan.-Dez. 2022'!AN62</f>
        <v>0</v>
      </c>
      <c r="AO62" s="90">
        <f>'Jan.-Dez. 2022'!AO62</f>
        <v>0</v>
      </c>
      <c r="AP62" s="94" t="e">
        <f>100*AO62/'Jan.-Mai 2019'!AO62-100</f>
        <v>#VALUE!</v>
      </c>
      <c r="AQ62" s="90">
        <f>'Jan.-Dez. 2022'!AQ62</f>
        <v>0</v>
      </c>
      <c r="AR62" s="94" t="e">
        <f>100*AQ62/'Jan.-Mai 2019'!AQ62-100</f>
        <v>#VALUE!</v>
      </c>
      <c r="AS62" s="90">
        <f>'Jan.-Dez. 2022'!AS62</f>
        <v>0</v>
      </c>
      <c r="AT62" s="90">
        <f>'Jan.-Dez. 2022'!AT62</f>
        <v>0</v>
      </c>
      <c r="AU62" s="94" t="e">
        <f>100*AT62/'Jan.-Mai 2019'!AT62-100</f>
        <v>#VALUE!</v>
      </c>
      <c r="AV62" s="90">
        <f>'Jan.-Dez. 2022'!AV62</f>
        <v>0</v>
      </c>
      <c r="AW62" s="94" t="e">
        <f>100*AV62/'Jan.-Mai 2019'!AV62-100</f>
        <v>#VALUE!</v>
      </c>
      <c r="AX62" s="90">
        <f>'Jan.-Dez. 2022'!AX62</f>
        <v>0</v>
      </c>
      <c r="AY62" s="90">
        <f>'Jan.-Dez. 2022'!AY62</f>
        <v>0</v>
      </c>
      <c r="AZ62" s="94" t="e">
        <f>100*AY62/'Jan.-Mai 2019'!AY62-100</f>
        <v>#VALUE!</v>
      </c>
      <c r="BA62" s="90">
        <f>'Jan.-Dez. 2022'!BA62</f>
        <v>0</v>
      </c>
      <c r="BB62" s="94" t="e">
        <f>100*BA62/'Jan.-Mai 2019'!BA62-100</f>
        <v>#VALUE!</v>
      </c>
      <c r="BC62" s="90">
        <f>'Jan.-Dez. 2022'!BC62</f>
        <v>0</v>
      </c>
      <c r="BD62" s="90">
        <f>'Jan.-Dez. 2022'!BD62</f>
        <v>0</v>
      </c>
      <c r="BE62" s="94" t="e">
        <f>100*BD62/'Jan.-Mai 2019'!BD62-100</f>
        <v>#VALUE!</v>
      </c>
      <c r="BF62" s="90">
        <f>'Jan.-Dez. 2022'!BF62</f>
        <v>0</v>
      </c>
      <c r="BG62" s="94" t="e">
        <f>100*BF62/'Jan.-Mai 2019'!BF62-100</f>
        <v>#VALUE!</v>
      </c>
      <c r="BH62" s="90">
        <f>'Jan.-Dez. 2022'!BH62</f>
        <v>0</v>
      </c>
      <c r="BI62" s="90">
        <f>'Jan.-Dez. 2022'!BI62</f>
        <v>0</v>
      </c>
      <c r="BJ62" s="94" t="e">
        <f>100*BI62/'Jan.-Mai 2019'!BI62-100</f>
        <v>#VALUE!</v>
      </c>
      <c r="BK62" s="90">
        <f>'Jan.-Dez. 2022'!BK62</f>
        <v>0</v>
      </c>
      <c r="BL62" s="94" t="e">
        <f>100*BK62/'Jan.-Mai 2019'!BK62-100</f>
        <v>#VALUE!</v>
      </c>
      <c r="BM62" s="90">
        <f>'Jan.-Dez. 2022'!BM62</f>
        <v>0</v>
      </c>
    </row>
    <row r="63" spans="1:65" x14ac:dyDescent="0.25">
      <c r="A63" s="21" t="s">
        <v>79</v>
      </c>
      <c r="B63" s="7">
        <f t="shared" si="0"/>
        <v>3070</v>
      </c>
      <c r="C63" s="81">
        <f>100*B63/'Jan.-Mai 2020'!B63-100</f>
        <v>-13.933277263807128</v>
      </c>
      <c r="D63" s="8">
        <f t="shared" si="1"/>
        <v>6573</v>
      </c>
      <c r="E63" s="86">
        <f>100*D63/'Jan.-Mai 2019'!D63-100</f>
        <v>-65.733500156396616</v>
      </c>
      <c r="F63" s="90">
        <f>'Jan.-Dez. 2022'!F63</f>
        <v>198</v>
      </c>
      <c r="G63" s="94">
        <f>100*F63/'Jan.-Mai 2019'!F63-100</f>
        <v>-90.124688279301751</v>
      </c>
      <c r="H63" s="90">
        <f>'Jan.-Dez. 2022'!H63</f>
        <v>482</v>
      </c>
      <c r="I63" s="94">
        <f>100*H63/'Jan.-Mai 2019'!H63-100</f>
        <v>-88.269651983450956</v>
      </c>
      <c r="J63" s="90">
        <f>'Jan.-Dez. 2022'!J63</f>
        <v>2.4</v>
      </c>
      <c r="K63" s="90">
        <f>'Jan.-Dez. 2022'!K63</f>
        <v>250</v>
      </c>
      <c r="L63" s="94">
        <f>100*K63/'Jan.-Mai 2019'!K63-100</f>
        <v>-80.158730158730151</v>
      </c>
      <c r="M63" s="90">
        <f>'Jan.-Dez. 2022'!M63</f>
        <v>672</v>
      </c>
      <c r="N63" s="94">
        <f>100*M63/'Jan.-Mai 2019'!M63-100</f>
        <v>-71.597633136094672</v>
      </c>
      <c r="O63" s="90">
        <f>'Jan.-Dez. 2022'!O63</f>
        <v>2.7</v>
      </c>
      <c r="P63" s="90">
        <f>'Jan.-Dez. 2022'!P63</f>
        <v>449</v>
      </c>
      <c r="Q63" s="94">
        <f>100*P63/'Jan.-Mai 2019'!P63-100</f>
        <v>-79.203334877257987</v>
      </c>
      <c r="R63" s="90">
        <f>'Jan.-Dez. 2022'!R63</f>
        <v>1046</v>
      </c>
      <c r="S63" s="94">
        <f>100*R63/'Jan.-Mai 2019'!R63-100</f>
        <v>-76.27041742286751</v>
      </c>
      <c r="T63" s="90">
        <f>'Jan.-Dez. 2022'!T63</f>
        <v>2.2999999999999998</v>
      </c>
      <c r="U63" s="90">
        <f>'Jan.-Dez. 2022'!U63</f>
        <v>748</v>
      </c>
      <c r="V63" s="94">
        <f>100*U63/'Jan.-Mai 2019'!U63-100</f>
        <v>-57.232704402515722</v>
      </c>
      <c r="W63" s="90">
        <f>'Jan.-Dez. 2022'!W63</f>
        <v>1600</v>
      </c>
      <c r="X63" s="94">
        <f>100*W63/'Jan.-Mai 2019'!W63-100</f>
        <v>-53.956834532374103</v>
      </c>
      <c r="Y63" s="90">
        <f>'Jan.-Dez. 2022'!Y63</f>
        <v>2.1</v>
      </c>
      <c r="Z63" s="90">
        <f>'Jan.-Dez. 2022'!Z63</f>
        <v>1425</v>
      </c>
      <c r="AA63" s="94">
        <f>100*Z63/'Jan.-Mai 2019'!Z63-100</f>
        <v>-38.151041666666664</v>
      </c>
      <c r="AB63" s="90">
        <f>'Jan.-Dez. 2022'!AB63</f>
        <v>2773</v>
      </c>
      <c r="AC63" s="94">
        <f>100*AB63/'Jan.-Mai 2019'!AB63-100</f>
        <v>-42.516583747927029</v>
      </c>
      <c r="AD63" s="90">
        <f>'Jan.-Dez. 2022'!AD63</f>
        <v>1.9</v>
      </c>
      <c r="AE63" s="90">
        <f>'Jan.-Dez. 2022'!AE63</f>
        <v>0</v>
      </c>
      <c r="AF63" s="94">
        <f>100*AE63/'Jan.-Mai 2019'!AE63-100</f>
        <v>-100</v>
      </c>
      <c r="AG63" s="90">
        <f>'Jan.-Dez. 2022'!AG63</f>
        <v>0</v>
      </c>
      <c r="AH63" s="94">
        <f>100*AG63/'Jan.-Mai 2019'!AG63-100</f>
        <v>-100</v>
      </c>
      <c r="AI63" s="90">
        <f>'Jan.-Dez. 2022'!AI63</f>
        <v>0</v>
      </c>
      <c r="AJ63" s="90">
        <f>'Jan.-Dez. 2022'!AJ63</f>
        <v>0</v>
      </c>
      <c r="AK63" s="94">
        <f>100*AJ63/'Jan.-Mai 2019'!AJ63-100</f>
        <v>-100</v>
      </c>
      <c r="AL63" s="90">
        <f>'Jan.-Dez. 2022'!AL63</f>
        <v>0</v>
      </c>
      <c r="AM63" s="94">
        <f>100*AL63/'Jan.-Mai 2019'!AL63-100</f>
        <v>-100</v>
      </c>
      <c r="AN63" s="90">
        <f>'Jan.-Dez. 2022'!AN63</f>
        <v>0</v>
      </c>
      <c r="AO63" s="90">
        <f>'Jan.-Dez. 2022'!AO63</f>
        <v>0</v>
      </c>
      <c r="AP63" s="94">
        <f>100*AO63/'Jan.-Mai 2019'!AO63-100</f>
        <v>-100</v>
      </c>
      <c r="AQ63" s="90">
        <f>'Jan.-Dez. 2022'!AQ63</f>
        <v>0</v>
      </c>
      <c r="AR63" s="94">
        <f>100*AQ63/'Jan.-Mai 2019'!AQ63-100</f>
        <v>-100</v>
      </c>
      <c r="AS63" s="90">
        <f>'Jan.-Dez. 2022'!AS63</f>
        <v>0</v>
      </c>
      <c r="AT63" s="90">
        <f>'Jan.-Dez. 2022'!AT63</f>
        <v>0</v>
      </c>
      <c r="AU63" s="94">
        <f>100*AT63/'Jan.-Mai 2019'!AT63-100</f>
        <v>-100</v>
      </c>
      <c r="AV63" s="90">
        <f>'Jan.-Dez. 2022'!AV63</f>
        <v>0</v>
      </c>
      <c r="AW63" s="94">
        <f>100*AV63/'Jan.-Mai 2019'!AV63-100</f>
        <v>-100</v>
      </c>
      <c r="AX63" s="90">
        <f>'Jan.-Dez. 2022'!AX63</f>
        <v>0</v>
      </c>
      <c r="AY63" s="90">
        <f>'Jan.-Dez. 2022'!AY63</f>
        <v>0</v>
      </c>
      <c r="AZ63" s="94">
        <f>100*AY63/'Jan.-Mai 2019'!AY63-100</f>
        <v>-100</v>
      </c>
      <c r="BA63" s="90">
        <f>'Jan.-Dez. 2022'!BA63</f>
        <v>0</v>
      </c>
      <c r="BB63" s="94">
        <f>100*BA63/'Jan.-Mai 2019'!BA63-100</f>
        <v>-100</v>
      </c>
      <c r="BC63" s="90">
        <f>'Jan.-Dez. 2022'!BC63</f>
        <v>0</v>
      </c>
      <c r="BD63" s="90">
        <f>'Jan.-Dez. 2022'!BD63</f>
        <v>0</v>
      </c>
      <c r="BE63" s="94">
        <f>100*BD63/'Jan.-Mai 2019'!BD63-100</f>
        <v>-100</v>
      </c>
      <c r="BF63" s="90">
        <f>'Jan.-Dez. 2022'!BF63</f>
        <v>0</v>
      </c>
      <c r="BG63" s="94">
        <f>100*BF63/'Jan.-Mai 2019'!BF63-100</f>
        <v>-100</v>
      </c>
      <c r="BH63" s="90">
        <f>'Jan.-Dez. 2022'!BH63</f>
        <v>0</v>
      </c>
      <c r="BI63" s="90">
        <f>'Jan.-Dez. 2022'!BI63</f>
        <v>0</v>
      </c>
      <c r="BJ63" s="94">
        <f>100*BI63/'Jan.-Mai 2019'!BI63-100</f>
        <v>-100</v>
      </c>
      <c r="BK63" s="90">
        <f>'Jan.-Dez. 2022'!BK63</f>
        <v>0</v>
      </c>
      <c r="BL63" s="94">
        <f>100*BK63/'Jan.-Mai 2019'!BK63-100</f>
        <v>-100</v>
      </c>
      <c r="BM63" s="90">
        <f>'Jan.-Dez. 2022'!BM63</f>
        <v>0</v>
      </c>
    </row>
    <row r="64" spans="1:65" x14ac:dyDescent="0.25">
      <c r="A64" s="21" t="s">
        <v>80</v>
      </c>
      <c r="B64" s="7">
        <f t="shared" si="0"/>
        <v>644</v>
      </c>
      <c r="C64" s="81">
        <f>100*B64/'Jan.-Mai 2020'!B64-100</f>
        <v>-18.891687657430737</v>
      </c>
      <c r="D64" s="8">
        <f t="shared" si="1"/>
        <v>1348</v>
      </c>
      <c r="E64" s="86">
        <f>100*D64/'Jan.-Mai 2019'!D64-100</f>
        <v>-65.382639958911142</v>
      </c>
      <c r="F64" s="90">
        <f>'Jan.-Dez. 2022'!F64</f>
        <v>40</v>
      </c>
      <c r="G64" s="94">
        <f>100*F64/'Jan.-Mai 2019'!F64-100</f>
        <v>-87.878787878787875</v>
      </c>
      <c r="H64" s="90">
        <f>'Jan.-Dez. 2022'!H64</f>
        <v>82</v>
      </c>
      <c r="I64" s="94">
        <f>100*H64/'Jan.-Mai 2019'!H64-100</f>
        <v>-89.514066496163679</v>
      </c>
      <c r="J64" s="90">
        <f>'Jan.-Dez. 2022'!J64</f>
        <v>2.1</v>
      </c>
      <c r="K64" s="90">
        <f>'Jan.-Dez. 2022'!K64</f>
        <v>40</v>
      </c>
      <c r="L64" s="94">
        <f>100*K64/'Jan.-Mai 2019'!K64-100</f>
        <v>-84.496124031007753</v>
      </c>
      <c r="M64" s="90">
        <f>'Jan.-Dez. 2022'!M64</f>
        <v>105</v>
      </c>
      <c r="N64" s="94">
        <f>100*M64/'Jan.-Mai 2019'!M64-100</f>
        <v>-76.92307692307692</v>
      </c>
      <c r="O64" s="90">
        <f>'Jan.-Dez. 2022'!O64</f>
        <v>2.6</v>
      </c>
      <c r="P64" s="90">
        <f>'Jan.-Dez. 2022'!P64</f>
        <v>85</v>
      </c>
      <c r="Q64" s="94">
        <f>100*P64/'Jan.-Mai 2019'!P64-100</f>
        <v>-77.979274611398964</v>
      </c>
      <c r="R64" s="90">
        <f>'Jan.-Dez. 2022'!R64</f>
        <v>208</v>
      </c>
      <c r="S64" s="94">
        <f>100*R64/'Jan.-Mai 2019'!R64-100</f>
        <v>-79.74683544303798</v>
      </c>
      <c r="T64" s="90">
        <f>'Jan.-Dez. 2022'!T64</f>
        <v>2.4</v>
      </c>
      <c r="U64" s="90">
        <f>'Jan.-Dez. 2022'!U64</f>
        <v>180</v>
      </c>
      <c r="V64" s="94">
        <f>100*U64/'Jan.-Mai 2019'!U64-100</f>
        <v>-48.126801152737755</v>
      </c>
      <c r="W64" s="90">
        <f>'Jan.-Dez. 2022'!W64</f>
        <v>336</v>
      </c>
      <c r="X64" s="94">
        <f>100*W64/'Jan.-Mai 2019'!W64-100</f>
        <v>-48.387096774193552</v>
      </c>
      <c r="Y64" s="90">
        <f>'Jan.-Dez. 2022'!Y64</f>
        <v>1.9</v>
      </c>
      <c r="Z64" s="90">
        <f>'Jan.-Dez. 2022'!Z64</f>
        <v>299</v>
      </c>
      <c r="AA64" s="94">
        <f>100*Z64/'Jan.-Mai 2019'!Z64-100</f>
        <v>-39.350912778904664</v>
      </c>
      <c r="AB64" s="90">
        <f>'Jan.-Dez. 2022'!AB64</f>
        <v>617</v>
      </c>
      <c r="AC64" s="94">
        <f>100*AB64/'Jan.-Mai 2019'!AB64-100</f>
        <v>-36.976506639427988</v>
      </c>
      <c r="AD64" s="90">
        <f>'Jan.-Dez. 2022'!AD64</f>
        <v>2.1</v>
      </c>
      <c r="AE64" s="90">
        <f>'Jan.-Dez. 2022'!AE64</f>
        <v>0</v>
      </c>
      <c r="AF64" s="94">
        <f>100*AE64/'Jan.-Mai 2019'!AE64-100</f>
        <v>-100</v>
      </c>
      <c r="AG64" s="90">
        <f>'Jan.-Dez. 2022'!AG64</f>
        <v>0</v>
      </c>
      <c r="AH64" s="94">
        <f>100*AG64/'Jan.-Mai 2019'!AG64-100</f>
        <v>-100</v>
      </c>
      <c r="AI64" s="90">
        <f>'Jan.-Dez. 2022'!AI64</f>
        <v>0</v>
      </c>
      <c r="AJ64" s="90">
        <f>'Jan.-Dez. 2022'!AJ64</f>
        <v>0</v>
      </c>
      <c r="AK64" s="94">
        <f>100*AJ64/'Jan.-Mai 2019'!AJ64-100</f>
        <v>-100</v>
      </c>
      <c r="AL64" s="90">
        <f>'Jan.-Dez. 2022'!AL64</f>
        <v>0</v>
      </c>
      <c r="AM64" s="94">
        <f>100*AL64/'Jan.-Mai 2019'!AL64-100</f>
        <v>-100</v>
      </c>
      <c r="AN64" s="90">
        <f>'Jan.-Dez. 2022'!AN64</f>
        <v>0</v>
      </c>
      <c r="AO64" s="90">
        <f>'Jan.-Dez. 2022'!AO64</f>
        <v>0</v>
      </c>
      <c r="AP64" s="94">
        <f>100*AO64/'Jan.-Mai 2019'!AO64-100</f>
        <v>-100</v>
      </c>
      <c r="AQ64" s="90">
        <f>'Jan.-Dez. 2022'!AQ64</f>
        <v>0</v>
      </c>
      <c r="AR64" s="94">
        <f>100*AQ64/'Jan.-Mai 2019'!AQ64-100</f>
        <v>-100</v>
      </c>
      <c r="AS64" s="90">
        <f>'Jan.-Dez. 2022'!AS64</f>
        <v>0</v>
      </c>
      <c r="AT64" s="90">
        <f>'Jan.-Dez. 2022'!AT64</f>
        <v>0</v>
      </c>
      <c r="AU64" s="94">
        <f>100*AT64/'Jan.-Mai 2019'!AT64-100</f>
        <v>-100</v>
      </c>
      <c r="AV64" s="90">
        <f>'Jan.-Dez. 2022'!AV64</f>
        <v>0</v>
      </c>
      <c r="AW64" s="94">
        <f>100*AV64/'Jan.-Mai 2019'!AV64-100</f>
        <v>-100</v>
      </c>
      <c r="AX64" s="90">
        <f>'Jan.-Dez. 2022'!AX64</f>
        <v>0</v>
      </c>
      <c r="AY64" s="90">
        <f>'Jan.-Dez. 2022'!AY64</f>
        <v>0</v>
      </c>
      <c r="AZ64" s="94">
        <f>100*AY64/'Jan.-Mai 2019'!AY64-100</f>
        <v>-100</v>
      </c>
      <c r="BA64" s="90">
        <f>'Jan.-Dez. 2022'!BA64</f>
        <v>0</v>
      </c>
      <c r="BB64" s="94">
        <f>100*BA64/'Jan.-Mai 2019'!BA64-100</f>
        <v>-100</v>
      </c>
      <c r="BC64" s="90">
        <f>'Jan.-Dez. 2022'!BC64</f>
        <v>0</v>
      </c>
      <c r="BD64" s="90">
        <f>'Jan.-Dez. 2022'!BD64</f>
        <v>0</v>
      </c>
      <c r="BE64" s="94">
        <f>100*BD64/'Jan.-Mai 2019'!BD64-100</f>
        <v>-100</v>
      </c>
      <c r="BF64" s="90">
        <f>'Jan.-Dez. 2022'!BF64</f>
        <v>0</v>
      </c>
      <c r="BG64" s="94">
        <f>100*BF64/'Jan.-Mai 2019'!BF64-100</f>
        <v>-100</v>
      </c>
      <c r="BH64" s="90">
        <f>'Jan.-Dez. 2022'!BH64</f>
        <v>0</v>
      </c>
      <c r="BI64" s="90">
        <f>'Jan.-Dez. 2022'!BI64</f>
        <v>0</v>
      </c>
      <c r="BJ64" s="94">
        <f>100*BI64/'Jan.-Mai 2019'!BI64-100</f>
        <v>-100</v>
      </c>
      <c r="BK64" s="90">
        <f>'Jan.-Dez. 2022'!BK64</f>
        <v>0</v>
      </c>
      <c r="BL64" s="94">
        <f>100*BK64/'Jan.-Mai 2019'!BK64-100</f>
        <v>-100</v>
      </c>
      <c r="BM64" s="90">
        <f>'Jan.-Dez. 2022'!BM64</f>
        <v>0</v>
      </c>
    </row>
    <row r="65" spans="1:65" ht="15.75" thickBot="1" x14ac:dyDescent="0.3">
      <c r="A65" s="21" t="s">
        <v>81</v>
      </c>
      <c r="B65" s="74">
        <f t="shared" si="0"/>
        <v>53625</v>
      </c>
      <c r="C65" s="82">
        <f>100*B65/'Jan.-Mai 2020'!B65-100</f>
        <v>-18.474542773309821</v>
      </c>
      <c r="D65" s="76">
        <f t="shared" si="1"/>
        <v>93325</v>
      </c>
      <c r="E65" s="87">
        <f>100*D65/'Jan.-Mai 2019'!D65-100</f>
        <v>-66.936629573338152</v>
      </c>
      <c r="F65" s="90">
        <f>'Jan.-Dez. 2022'!F65</f>
        <v>5031</v>
      </c>
      <c r="G65" s="94">
        <f>100*F65/'Jan.-Mai 2019'!F65-100</f>
        <v>-82.387537195869072</v>
      </c>
      <c r="H65" s="90">
        <f>'Jan.-Dez. 2022'!H65</f>
        <v>9979</v>
      </c>
      <c r="I65" s="94">
        <f>100*H65/'Jan.-Mai 2019'!H65-100</f>
        <v>-80.473916956913087</v>
      </c>
      <c r="J65" s="90">
        <f>'Jan.-Dez. 2022'!J65</f>
        <v>2</v>
      </c>
      <c r="K65" s="90">
        <f>'Jan.-Dez. 2022'!K65</f>
        <v>6526</v>
      </c>
      <c r="L65" s="94">
        <f>100*K65/'Jan.-Mai 2019'!K65-100</f>
        <v>-77.238324439328935</v>
      </c>
      <c r="M65" s="90">
        <f>'Jan.-Dez. 2022'!M65</f>
        <v>11883</v>
      </c>
      <c r="N65" s="94">
        <f>100*M65/'Jan.-Mai 2019'!M65-100</f>
        <v>-75.562456299099239</v>
      </c>
      <c r="O65" s="90">
        <f>'Jan.-Dez. 2022'!O65</f>
        <v>1.8</v>
      </c>
      <c r="P65" s="90">
        <f>'Jan.-Dez. 2022'!P65</f>
        <v>6937</v>
      </c>
      <c r="Q65" s="94">
        <f>100*P65/'Jan.-Mai 2019'!P65-100</f>
        <v>-81.814130292305677</v>
      </c>
      <c r="R65" s="90">
        <f>'Jan.-Dez. 2022'!R65</f>
        <v>12991</v>
      </c>
      <c r="S65" s="94">
        <f>100*R65/'Jan.-Mai 2019'!R65-100</f>
        <v>-80.504532084758992</v>
      </c>
      <c r="T65" s="90">
        <f>'Jan.-Dez. 2022'!T65</f>
        <v>1.9</v>
      </c>
      <c r="U65" s="90">
        <f>'Jan.-Dez. 2022'!U65</f>
        <v>15599</v>
      </c>
      <c r="V65" s="94">
        <f>100*U65/'Jan.-Mai 2019'!U65-100</f>
        <v>-50.205892680435404</v>
      </c>
      <c r="W65" s="90">
        <f>'Jan.-Dez. 2022'!W65</f>
        <v>27133</v>
      </c>
      <c r="X65" s="94">
        <f>100*W65/'Jan.-Mai 2019'!W65-100</f>
        <v>-49.006746978894547</v>
      </c>
      <c r="Y65" s="90">
        <f>'Jan.-Dez. 2022'!Y65</f>
        <v>1.7</v>
      </c>
      <c r="Z65" s="90">
        <f>'Jan.-Dez. 2022'!Z65</f>
        <v>19532</v>
      </c>
      <c r="AA65" s="94">
        <f>100*Z65/'Jan.-Mai 2019'!Z65-100</f>
        <v>-49.431715210355989</v>
      </c>
      <c r="AB65" s="90">
        <f>'Jan.-Dez. 2022'!AB65</f>
        <v>31339</v>
      </c>
      <c r="AC65" s="94">
        <f>100*AB65/'Jan.-Mai 2019'!AB65-100</f>
        <v>-50.004785910280134</v>
      </c>
      <c r="AD65" s="90">
        <f>'Jan.-Dez. 2022'!AD65</f>
        <v>1.6</v>
      </c>
      <c r="AE65" s="90">
        <f>'Jan.-Dez. 2022'!AE65</f>
        <v>0</v>
      </c>
      <c r="AF65" s="94">
        <f>100*AE65/'Jan.-Mai 2019'!AE65-100</f>
        <v>-100</v>
      </c>
      <c r="AG65" s="90">
        <f>'Jan.-Dez. 2022'!AG65</f>
        <v>0</v>
      </c>
      <c r="AH65" s="94">
        <f>100*AG65/'Jan.-Mai 2019'!AG65-100</f>
        <v>-100</v>
      </c>
      <c r="AI65" s="90">
        <f>'Jan.-Dez. 2022'!AI65</f>
        <v>0</v>
      </c>
      <c r="AJ65" s="90">
        <f>'Jan.-Dez. 2022'!AJ65</f>
        <v>0</v>
      </c>
      <c r="AK65" s="94">
        <f>100*AJ65/'Jan.-Mai 2019'!AJ65-100</f>
        <v>-100</v>
      </c>
      <c r="AL65" s="90">
        <f>'Jan.-Dez. 2022'!AL65</f>
        <v>0</v>
      </c>
      <c r="AM65" s="94">
        <f>100*AL65/'Jan.-Mai 2019'!AL65-100</f>
        <v>-100</v>
      </c>
      <c r="AN65" s="90">
        <f>'Jan.-Dez. 2022'!AN65</f>
        <v>0</v>
      </c>
      <c r="AO65" s="90">
        <f>'Jan.-Dez. 2022'!AO65</f>
        <v>0</v>
      </c>
      <c r="AP65" s="94">
        <f>100*AO65/'Jan.-Mai 2019'!AO65-100</f>
        <v>-100</v>
      </c>
      <c r="AQ65" s="90">
        <f>'Jan.-Dez. 2022'!AQ65</f>
        <v>0</v>
      </c>
      <c r="AR65" s="94">
        <f>100*AQ65/'Jan.-Mai 2019'!AQ65-100</f>
        <v>-100</v>
      </c>
      <c r="AS65" s="90">
        <f>'Jan.-Dez. 2022'!AS65</f>
        <v>0</v>
      </c>
      <c r="AT65" s="90">
        <f>'Jan.-Dez. 2022'!AT65</f>
        <v>0</v>
      </c>
      <c r="AU65" s="94">
        <f>100*AT65/'Jan.-Mai 2019'!AT65-100</f>
        <v>-100</v>
      </c>
      <c r="AV65" s="90">
        <f>'Jan.-Dez. 2022'!AV65</f>
        <v>0</v>
      </c>
      <c r="AW65" s="94">
        <f>100*AV65/'Jan.-Mai 2019'!AV65-100</f>
        <v>-100</v>
      </c>
      <c r="AX65" s="90">
        <f>'Jan.-Dez. 2022'!AX65</f>
        <v>0</v>
      </c>
      <c r="AY65" s="90">
        <f>'Jan.-Dez. 2022'!AY65</f>
        <v>0</v>
      </c>
      <c r="AZ65" s="94">
        <f>100*AY65/'Jan.-Mai 2019'!AY65-100</f>
        <v>-100</v>
      </c>
      <c r="BA65" s="90">
        <f>'Jan.-Dez. 2022'!BA65</f>
        <v>0</v>
      </c>
      <c r="BB65" s="94">
        <f>100*BA65/'Jan.-Mai 2019'!BA65-100</f>
        <v>-100</v>
      </c>
      <c r="BC65" s="90">
        <f>'Jan.-Dez. 2022'!BC65</f>
        <v>0</v>
      </c>
      <c r="BD65" s="90">
        <f>'Jan.-Dez. 2022'!BD65</f>
        <v>0</v>
      </c>
      <c r="BE65" s="94">
        <f>100*BD65/'Jan.-Mai 2019'!BD65-100</f>
        <v>-100</v>
      </c>
      <c r="BF65" s="90">
        <f>'Jan.-Dez. 2022'!BF65</f>
        <v>0</v>
      </c>
      <c r="BG65" s="94">
        <f>100*BF65/'Jan.-Mai 2019'!BF65-100</f>
        <v>-100</v>
      </c>
      <c r="BH65" s="90">
        <f>'Jan.-Dez. 2022'!BH65</f>
        <v>0</v>
      </c>
      <c r="BI65" s="90">
        <f>'Jan.-Dez. 2022'!BI65</f>
        <v>0</v>
      </c>
      <c r="BJ65" s="94">
        <f>100*BI65/'Jan.-Mai 2019'!BI65-100</f>
        <v>-100</v>
      </c>
      <c r="BK65" s="90">
        <f>'Jan.-Dez. 2022'!BK65</f>
        <v>0</v>
      </c>
      <c r="BL65" s="94">
        <f>100*BK65/'Jan.-Mai 2019'!BK65-100</f>
        <v>-100</v>
      </c>
      <c r="BM65" s="90">
        <f>'Jan.-Dez. 2022'!BM65</f>
        <v>0</v>
      </c>
    </row>
  </sheetData>
  <mergeCells count="15"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65"/>
  <sheetViews>
    <sheetView zoomScale="85" zoomScaleNormal="85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8" sqref="D8:D65"/>
    </sheetView>
  </sheetViews>
  <sheetFormatPr baseColWidth="10" defaultRowHeight="15" x14ac:dyDescent="0.25"/>
  <cols>
    <col min="1" max="1" width="45.140625" bestFit="1" customWidth="1"/>
    <col min="2" max="2" width="11.5703125" bestFit="1" customWidth="1"/>
    <col min="3" max="3" width="9.5703125" bestFit="1" customWidth="1"/>
    <col min="4" max="4" width="15.28515625" customWidth="1"/>
    <col min="5" max="5" width="9.5703125" bestFit="1" customWidth="1"/>
    <col min="6" max="6" width="11.140625" bestFit="1" customWidth="1"/>
    <col min="7" max="7" width="6.140625" bestFit="1" customWidth="1"/>
    <col min="8" max="8" width="13" bestFit="1" customWidth="1"/>
    <col min="9" max="9" width="6.140625" bestFit="1" customWidth="1"/>
    <col min="10" max="10" width="13.140625" bestFit="1" customWidth="1"/>
    <col min="11" max="11" width="10.7109375" bestFit="1" customWidth="1"/>
    <col min="12" max="12" width="5.5703125" bestFit="1" customWidth="1"/>
    <col min="13" max="13" width="13" bestFit="1" customWidth="1"/>
    <col min="14" max="14" width="5.42578125" bestFit="1" customWidth="1"/>
    <col min="15" max="15" width="13.140625" bestFit="1" customWidth="1"/>
    <col min="16" max="16" width="9.7109375" bestFit="1" customWidth="1"/>
    <col min="17" max="17" width="6.85546875" bestFit="1" customWidth="1"/>
    <col min="18" max="18" width="13" bestFit="1" customWidth="1"/>
    <col min="19" max="19" width="6.85546875" bestFit="1" customWidth="1"/>
    <col min="20" max="20" width="15.85546875" bestFit="1" customWidth="1"/>
    <col min="21" max="21" width="9.140625" bestFit="1" customWidth="1"/>
    <col min="22" max="22" width="6.85546875" bestFit="1" customWidth="1"/>
    <col min="23" max="23" width="13" bestFit="1" customWidth="1"/>
    <col min="24" max="24" width="6.85546875" bestFit="1" customWidth="1"/>
    <col min="25" max="25" width="13.140625" bestFit="1" customWidth="1"/>
    <col min="26" max="26" width="9.140625" bestFit="1" customWidth="1"/>
    <col min="27" max="27" width="6.85546875" bestFit="1" customWidth="1"/>
    <col min="28" max="28" width="13" bestFit="1" customWidth="1"/>
    <col min="29" max="29" width="6.85546875" bestFit="1" customWidth="1"/>
    <col min="30" max="30" width="13.140625" bestFit="1" customWidth="1"/>
    <col min="31" max="31" width="9.28515625" bestFit="1" customWidth="1"/>
    <col min="32" max="32" width="6.85546875" bestFit="1" customWidth="1"/>
    <col min="33" max="33" width="13" bestFit="1" customWidth="1"/>
    <col min="34" max="34" width="6.85546875" bestFit="1" customWidth="1"/>
    <col min="35" max="35" width="13.140625" bestFit="1" customWidth="1"/>
    <col min="36" max="36" width="10.7109375" bestFit="1" customWidth="1"/>
    <col min="37" max="37" width="6.85546875" bestFit="1" customWidth="1"/>
    <col min="38" max="38" width="13" bestFit="1" customWidth="1"/>
    <col min="39" max="39" width="6.85546875" bestFit="1" customWidth="1"/>
    <col min="40" max="40" width="13.140625" bestFit="1" customWidth="1"/>
    <col min="41" max="41" width="11.140625" bestFit="1" customWidth="1"/>
    <col min="42" max="42" width="6.85546875" bestFit="1" customWidth="1"/>
    <col min="43" max="43" width="13" bestFit="1" customWidth="1"/>
    <col min="44" max="44" width="6.85546875" bestFit="1" customWidth="1"/>
    <col min="45" max="45" width="9.42578125" customWidth="1"/>
    <col min="46" max="46" width="9.140625" bestFit="1" customWidth="1"/>
    <col min="47" max="47" width="5.42578125" customWidth="1"/>
    <col min="48" max="48" width="9.28515625" bestFit="1" customWidth="1"/>
    <col min="49" max="49" width="5.28515625" bestFit="1" customWidth="1"/>
    <col min="50" max="50" width="9.42578125" customWidth="1"/>
    <col min="51" max="51" width="9.140625" bestFit="1" customWidth="1"/>
    <col min="52" max="52" width="5.42578125" customWidth="1"/>
    <col min="53" max="53" width="9.28515625" bestFit="1" customWidth="1"/>
    <col min="54" max="54" width="5.28515625" bestFit="1" customWidth="1"/>
    <col min="55" max="55" width="9.42578125" customWidth="1"/>
    <col min="56" max="56" width="9.140625" bestFit="1" customWidth="1"/>
    <col min="57" max="57" width="5.42578125" customWidth="1"/>
    <col min="58" max="58" width="9.28515625" bestFit="1" customWidth="1"/>
    <col min="59" max="59" width="5.28515625" bestFit="1" customWidth="1"/>
    <col min="60" max="60" width="9.42578125" customWidth="1"/>
    <col min="61" max="61" width="9.140625" bestFit="1" customWidth="1"/>
    <col min="62" max="62" width="6.140625" bestFit="1" customWidth="1"/>
    <col min="63" max="63" width="9.28515625" bestFit="1" customWidth="1"/>
    <col min="64" max="64" width="6.140625" bestFit="1" customWidth="1"/>
    <col min="65" max="65" width="9.42578125" customWidth="1"/>
  </cols>
  <sheetData>
    <row r="1" spans="1:65" ht="15" customHeight="1" x14ac:dyDescent="0.25">
      <c r="A1" s="3" t="s">
        <v>11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</row>
    <row r="2" spans="1:65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</row>
    <row r="3" spans="1:65" ht="15.75" thickBot="1" x14ac:dyDescent="0.3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25">
      <c r="A4" s="4" t="s">
        <v>82</v>
      </c>
      <c r="B4" s="104">
        <v>2021</v>
      </c>
      <c r="C4" s="105"/>
      <c r="D4" s="105"/>
      <c r="E4" s="105"/>
      <c r="F4" s="106">
        <v>2021</v>
      </c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8"/>
    </row>
    <row r="5" spans="1:65" ht="14.45" customHeight="1" x14ac:dyDescent="0.25">
      <c r="A5" s="5"/>
      <c r="B5" s="109" t="s">
        <v>4</v>
      </c>
      <c r="C5" s="110"/>
      <c r="D5" s="110"/>
      <c r="E5" s="110"/>
      <c r="F5" s="111" t="s">
        <v>2</v>
      </c>
      <c r="G5" s="112"/>
      <c r="H5" s="112"/>
      <c r="I5" s="112"/>
      <c r="J5" s="113"/>
      <c r="K5" s="111" t="s">
        <v>3</v>
      </c>
      <c r="L5" s="112"/>
      <c r="M5" s="112"/>
      <c r="N5" s="112"/>
      <c r="O5" s="113"/>
      <c r="P5" s="111" t="s">
        <v>12</v>
      </c>
      <c r="Q5" s="112"/>
      <c r="R5" s="112"/>
      <c r="S5" s="112"/>
      <c r="T5" s="113"/>
      <c r="U5" s="111" t="s">
        <v>15</v>
      </c>
      <c r="V5" s="112"/>
      <c r="W5" s="112"/>
      <c r="X5" s="112"/>
      <c r="Y5" s="113"/>
      <c r="Z5" s="111" t="s">
        <v>16</v>
      </c>
      <c r="AA5" s="112"/>
      <c r="AB5" s="112"/>
      <c r="AC5" s="112"/>
      <c r="AD5" s="113"/>
      <c r="AE5" s="111" t="s">
        <v>17</v>
      </c>
      <c r="AF5" s="112"/>
      <c r="AG5" s="112"/>
      <c r="AH5" s="112"/>
      <c r="AI5" s="113"/>
      <c r="AJ5" s="111" t="s">
        <v>19</v>
      </c>
      <c r="AK5" s="112"/>
      <c r="AL5" s="112"/>
      <c r="AM5" s="112"/>
      <c r="AN5" s="113"/>
      <c r="AO5" s="111" t="s">
        <v>20</v>
      </c>
      <c r="AP5" s="112"/>
      <c r="AQ5" s="112"/>
      <c r="AR5" s="112"/>
      <c r="AS5" s="113"/>
      <c r="AT5" s="111" t="s">
        <v>21</v>
      </c>
      <c r="AU5" s="112"/>
      <c r="AV5" s="112"/>
      <c r="AW5" s="112"/>
      <c r="AX5" s="113"/>
      <c r="AY5" s="111" t="s">
        <v>22</v>
      </c>
      <c r="AZ5" s="112"/>
      <c r="BA5" s="112"/>
      <c r="BB5" s="112"/>
      <c r="BC5" s="113"/>
      <c r="BD5" s="111" t="s">
        <v>23</v>
      </c>
      <c r="BE5" s="112"/>
      <c r="BF5" s="112"/>
      <c r="BG5" s="112"/>
      <c r="BH5" s="113"/>
      <c r="BI5" s="111" t="s">
        <v>24</v>
      </c>
      <c r="BJ5" s="112"/>
      <c r="BK5" s="112"/>
      <c r="BL5" s="112"/>
      <c r="BM5" s="113"/>
    </row>
    <row r="6" spans="1:65" ht="39" thickBot="1" x14ac:dyDescent="0.3">
      <c r="A6" s="5" t="s">
        <v>10</v>
      </c>
      <c r="B6" s="73" t="s">
        <v>5</v>
      </c>
      <c r="C6" s="54" t="s">
        <v>7</v>
      </c>
      <c r="D6" s="52" t="s">
        <v>6</v>
      </c>
      <c r="E6" s="54" t="s">
        <v>7</v>
      </c>
      <c r="F6" s="45" t="s">
        <v>5</v>
      </c>
      <c r="G6" s="10" t="s">
        <v>7</v>
      </c>
      <c r="H6" s="10" t="s">
        <v>6</v>
      </c>
      <c r="I6" s="15" t="s">
        <v>7</v>
      </c>
      <c r="J6" s="15" t="s">
        <v>18</v>
      </c>
      <c r="K6" s="10" t="s">
        <v>5</v>
      </c>
      <c r="L6" s="10" t="s">
        <v>7</v>
      </c>
      <c r="M6" s="10" t="s">
        <v>6</v>
      </c>
      <c r="N6" s="15" t="s">
        <v>7</v>
      </c>
      <c r="O6" s="10" t="s">
        <v>18</v>
      </c>
      <c r="P6" s="10" t="s">
        <v>5</v>
      </c>
      <c r="Q6" s="10" t="s">
        <v>7</v>
      </c>
      <c r="R6" s="10" t="s">
        <v>6</v>
      </c>
      <c r="S6" s="15" t="s">
        <v>7</v>
      </c>
      <c r="T6" s="10" t="s">
        <v>18</v>
      </c>
      <c r="U6" s="10" t="s">
        <v>5</v>
      </c>
      <c r="V6" s="10" t="s">
        <v>7</v>
      </c>
      <c r="W6" s="10" t="s">
        <v>6</v>
      </c>
      <c r="X6" s="15" t="s">
        <v>7</v>
      </c>
      <c r="Y6" s="10" t="s">
        <v>18</v>
      </c>
      <c r="Z6" s="10" t="s">
        <v>5</v>
      </c>
      <c r="AA6" s="10" t="s">
        <v>7</v>
      </c>
      <c r="AB6" s="10" t="s">
        <v>6</v>
      </c>
      <c r="AC6" s="15" t="s">
        <v>7</v>
      </c>
      <c r="AD6" s="10" t="s">
        <v>18</v>
      </c>
      <c r="AE6" s="9" t="s">
        <v>5</v>
      </c>
      <c r="AF6" s="10" t="s">
        <v>7</v>
      </c>
      <c r="AG6" s="10" t="s">
        <v>6</v>
      </c>
      <c r="AH6" s="15" t="s">
        <v>7</v>
      </c>
      <c r="AI6" s="15" t="s">
        <v>18</v>
      </c>
      <c r="AJ6" s="9" t="s">
        <v>5</v>
      </c>
      <c r="AK6" s="10" t="s">
        <v>7</v>
      </c>
      <c r="AL6" s="10" t="s">
        <v>6</v>
      </c>
      <c r="AM6" s="15" t="s">
        <v>7</v>
      </c>
      <c r="AN6" s="15" t="s">
        <v>18</v>
      </c>
      <c r="AO6" s="9" t="s">
        <v>5</v>
      </c>
      <c r="AP6" s="10" t="s">
        <v>7</v>
      </c>
      <c r="AQ6" s="10" t="s">
        <v>6</v>
      </c>
      <c r="AR6" s="15" t="s">
        <v>7</v>
      </c>
      <c r="AS6" s="15" t="s">
        <v>18</v>
      </c>
      <c r="AT6" s="9" t="s">
        <v>5</v>
      </c>
      <c r="AU6" s="10" t="s">
        <v>7</v>
      </c>
      <c r="AV6" s="10" t="s">
        <v>6</v>
      </c>
      <c r="AW6" s="15" t="s">
        <v>7</v>
      </c>
      <c r="AX6" s="15" t="s">
        <v>18</v>
      </c>
      <c r="AY6" s="9" t="s">
        <v>5</v>
      </c>
      <c r="AZ6" s="10" t="s">
        <v>7</v>
      </c>
      <c r="BA6" s="10" t="s">
        <v>6</v>
      </c>
      <c r="BB6" s="15" t="s">
        <v>7</v>
      </c>
      <c r="BC6" s="15" t="s">
        <v>18</v>
      </c>
      <c r="BD6" s="9" t="s">
        <v>5</v>
      </c>
      <c r="BE6" s="10" t="s">
        <v>7</v>
      </c>
      <c r="BF6" s="10" t="s">
        <v>6</v>
      </c>
      <c r="BG6" s="15" t="s">
        <v>7</v>
      </c>
      <c r="BH6" s="15" t="s">
        <v>18</v>
      </c>
      <c r="BI6" s="9" t="s">
        <v>5</v>
      </c>
      <c r="BJ6" s="10" t="s">
        <v>7</v>
      </c>
      <c r="BK6" s="10" t="s">
        <v>6</v>
      </c>
      <c r="BL6" s="15" t="s">
        <v>7</v>
      </c>
      <c r="BM6" s="15" t="s">
        <v>18</v>
      </c>
    </row>
    <row r="7" spans="1:65" x14ac:dyDescent="0.25">
      <c r="A7" s="22" t="s">
        <v>13</v>
      </c>
      <c r="B7" s="49"/>
      <c r="C7" s="48"/>
      <c r="D7" s="47"/>
      <c r="E7" s="48"/>
      <c r="F7" s="46"/>
      <c r="G7" s="11"/>
      <c r="H7" s="11"/>
      <c r="I7" s="11"/>
      <c r="J7" s="11"/>
      <c r="K7" s="32"/>
      <c r="L7" s="11"/>
      <c r="M7" s="11"/>
      <c r="N7" s="11"/>
      <c r="O7" s="16"/>
      <c r="P7" s="32"/>
      <c r="Q7" s="11"/>
      <c r="R7" s="11"/>
      <c r="S7" s="11"/>
      <c r="T7" s="16"/>
      <c r="U7" s="32"/>
      <c r="V7" s="11"/>
      <c r="W7" s="11"/>
      <c r="X7" s="11"/>
      <c r="Y7" s="11"/>
      <c r="Z7" s="88"/>
      <c r="AA7" s="11"/>
      <c r="AB7" s="11"/>
      <c r="AC7" s="11"/>
      <c r="AD7" s="89"/>
      <c r="AE7" s="88"/>
      <c r="AF7" s="11"/>
      <c r="AG7" s="11"/>
      <c r="AH7" s="11"/>
      <c r="AI7" s="89"/>
      <c r="AJ7" s="46"/>
      <c r="AK7" s="11"/>
      <c r="AL7" s="11"/>
      <c r="AM7" s="11"/>
      <c r="AN7" s="16"/>
      <c r="AO7" s="32"/>
      <c r="AP7" s="11"/>
      <c r="AQ7" s="11"/>
      <c r="AR7" s="11"/>
      <c r="AS7" s="16"/>
      <c r="AT7" s="32"/>
      <c r="AU7" s="11"/>
      <c r="AV7" s="11"/>
      <c r="AW7" s="11"/>
      <c r="AX7" s="16"/>
      <c r="AY7" s="32"/>
      <c r="AZ7" s="11"/>
      <c r="BA7" s="11"/>
      <c r="BB7" s="11"/>
      <c r="BC7" s="16"/>
      <c r="BD7" s="32"/>
      <c r="BE7" s="11"/>
      <c r="BF7" s="11"/>
      <c r="BG7" s="11"/>
      <c r="BH7" s="16"/>
      <c r="BI7" s="32"/>
      <c r="BJ7" s="11"/>
      <c r="BK7" s="11"/>
      <c r="BL7" s="11"/>
      <c r="BM7" s="16"/>
    </row>
    <row r="8" spans="1:65" s="31" customFormat="1" x14ac:dyDescent="0.25">
      <c r="A8" s="33" t="s">
        <v>8</v>
      </c>
      <c r="B8" s="34">
        <f>F8+K8+P8+U8+Z8</f>
        <v>1506032</v>
      </c>
      <c r="C8" s="35">
        <f>100*B8/'Jan.-Mai 2020'!B8-100</f>
        <v>-67.235351130149695</v>
      </c>
      <c r="D8" s="34">
        <f>H8+M8+R8+W8+AB8</f>
        <v>5611397</v>
      </c>
      <c r="E8" s="35">
        <f>100*D8/'Jan.-Mai 2020'!D8-100</f>
        <v>-50.318414211522871</v>
      </c>
      <c r="F8" s="97">
        <v>221825</v>
      </c>
      <c r="G8" s="97">
        <v>-86.4</v>
      </c>
      <c r="H8" s="97">
        <v>898773</v>
      </c>
      <c r="I8" s="97">
        <v>-75.2</v>
      </c>
      <c r="J8" s="97">
        <v>4.0999999999999996</v>
      </c>
      <c r="K8" s="97">
        <v>242821</v>
      </c>
      <c r="L8" s="97">
        <v>-85.8</v>
      </c>
      <c r="M8" s="97">
        <v>983692</v>
      </c>
      <c r="N8" s="97">
        <v>-74.3</v>
      </c>
      <c r="O8" s="97">
        <v>4.0999999999999996</v>
      </c>
      <c r="P8" s="97">
        <v>335675</v>
      </c>
      <c r="Q8" s="97">
        <v>-54.1</v>
      </c>
      <c r="R8" s="97">
        <v>1234976</v>
      </c>
      <c r="S8" s="97">
        <v>-37.4</v>
      </c>
      <c r="T8" s="97">
        <v>3.7</v>
      </c>
      <c r="U8" s="97">
        <v>298477</v>
      </c>
      <c r="V8" s="97">
        <v>137.4</v>
      </c>
      <c r="W8" s="97">
        <v>1117746</v>
      </c>
      <c r="X8" s="97">
        <v>77.400000000000006</v>
      </c>
      <c r="Y8" s="97">
        <v>3.7</v>
      </c>
      <c r="Z8" s="97">
        <v>407234</v>
      </c>
      <c r="AA8" s="97">
        <v>5</v>
      </c>
      <c r="AB8" s="97">
        <v>1376210</v>
      </c>
      <c r="AC8" s="97">
        <v>10.5</v>
      </c>
      <c r="AD8" s="97">
        <v>3.4</v>
      </c>
      <c r="AE8" s="97">
        <v>860430</v>
      </c>
      <c r="AF8" s="97">
        <v>5.7</v>
      </c>
      <c r="AG8" s="97">
        <v>2381611</v>
      </c>
      <c r="AH8" s="97">
        <v>10.199999999999999</v>
      </c>
      <c r="AI8" s="97">
        <v>2.8</v>
      </c>
      <c r="AJ8" s="97">
        <v>1278414</v>
      </c>
      <c r="AK8" s="97">
        <v>8.1999999999999993</v>
      </c>
      <c r="AL8" s="97">
        <v>3447397</v>
      </c>
      <c r="AM8" s="97">
        <v>9.8000000000000007</v>
      </c>
      <c r="AN8" s="97">
        <v>2.7</v>
      </c>
      <c r="AO8" s="97">
        <v>1653484</v>
      </c>
      <c r="AP8" s="97">
        <v>18.8</v>
      </c>
      <c r="AQ8" s="97">
        <v>4172512</v>
      </c>
      <c r="AR8" s="97">
        <v>19.8</v>
      </c>
      <c r="AS8" s="97">
        <v>2.5</v>
      </c>
      <c r="AT8" s="97">
        <v>1686874</v>
      </c>
      <c r="AU8" s="97">
        <v>23.2</v>
      </c>
      <c r="AV8" s="97">
        <v>3966486</v>
      </c>
      <c r="AW8" s="97">
        <v>19.2</v>
      </c>
      <c r="AX8" s="97">
        <v>2.4</v>
      </c>
      <c r="AY8" s="97">
        <v>1746008</v>
      </c>
      <c r="AZ8" s="97">
        <v>67</v>
      </c>
      <c r="BA8" s="97">
        <v>4263559</v>
      </c>
      <c r="BB8" s="97">
        <v>47.8</v>
      </c>
      <c r="BC8" s="97">
        <v>2.4</v>
      </c>
      <c r="BD8" s="97">
        <v>1399117</v>
      </c>
      <c r="BE8" s="97">
        <v>312.89999999999998</v>
      </c>
      <c r="BF8" s="97">
        <v>3316158</v>
      </c>
      <c r="BG8" s="97">
        <v>162.1</v>
      </c>
      <c r="BH8" s="97">
        <v>2.4</v>
      </c>
      <c r="BI8" s="97">
        <v>950706</v>
      </c>
      <c r="BJ8" s="97">
        <v>334.4</v>
      </c>
      <c r="BK8" s="97">
        <v>2449663</v>
      </c>
      <c r="BL8" s="97">
        <v>162.9</v>
      </c>
      <c r="BM8" s="97">
        <v>2.6</v>
      </c>
    </row>
    <row r="9" spans="1:65" x14ac:dyDescent="0.25">
      <c r="A9" s="21" t="s">
        <v>25</v>
      </c>
      <c r="B9" s="34"/>
      <c r="C9" s="42"/>
      <c r="D9" s="34"/>
      <c r="E9" s="42"/>
      <c r="F9" s="117"/>
      <c r="G9" s="118"/>
      <c r="H9" s="117"/>
      <c r="I9" s="118"/>
      <c r="J9" s="118"/>
      <c r="K9" s="117"/>
      <c r="L9" s="118"/>
      <c r="M9" s="117"/>
      <c r="N9" s="118"/>
      <c r="O9" s="118"/>
      <c r="P9" s="117"/>
      <c r="Q9" s="118"/>
      <c r="R9" s="117"/>
      <c r="S9" s="118"/>
      <c r="T9" s="118"/>
      <c r="U9" s="117"/>
      <c r="V9" s="118"/>
      <c r="W9" s="117"/>
      <c r="X9" s="118"/>
      <c r="Y9" s="118"/>
      <c r="Z9" s="117"/>
      <c r="AA9" s="118"/>
      <c r="AB9" s="117"/>
      <c r="AC9" s="118"/>
      <c r="AD9" s="118"/>
      <c r="AE9" s="117"/>
      <c r="AF9" s="118"/>
      <c r="AG9" s="117"/>
      <c r="AH9" s="118"/>
      <c r="AI9" s="118"/>
      <c r="AJ9" s="117"/>
      <c r="AK9" s="118"/>
      <c r="AL9" s="117"/>
      <c r="AM9" s="118"/>
      <c r="AN9" s="118"/>
      <c r="AO9" s="117"/>
      <c r="AP9" s="118"/>
      <c r="AQ9" s="117"/>
      <c r="AR9" s="118"/>
      <c r="AS9" s="118"/>
      <c r="AT9" s="117"/>
      <c r="AU9" s="118"/>
      <c r="AV9" s="117"/>
      <c r="AW9" s="118"/>
      <c r="AX9" s="118"/>
      <c r="AY9" s="117"/>
      <c r="AZ9" s="118"/>
      <c r="BA9" s="117"/>
      <c r="BB9" s="118"/>
      <c r="BC9" s="118"/>
      <c r="BD9" s="117"/>
      <c r="BE9" s="118"/>
      <c r="BF9" s="117"/>
      <c r="BG9" s="118"/>
      <c r="BH9" s="118"/>
      <c r="BI9" s="117"/>
      <c r="BJ9" s="118"/>
      <c r="BK9" s="117"/>
      <c r="BL9" s="118"/>
      <c r="BM9" s="118"/>
    </row>
    <row r="10" spans="1:65" x14ac:dyDescent="0.25">
      <c r="A10" s="21" t="s">
        <v>26</v>
      </c>
      <c r="B10" s="34" t="e">
        <f t="shared" ref="B10:D65" si="0">F10+K10+P10+U10+Z10</f>
        <v>#VALUE!</v>
      </c>
      <c r="C10" s="42" t="e">
        <f>100*B10/'Jan.-Mai 2020'!B10-100</f>
        <v>#VALUE!</v>
      </c>
      <c r="D10" s="34" t="e">
        <f t="shared" si="0"/>
        <v>#VALUE!</v>
      </c>
      <c r="E10" s="42" t="e">
        <f>100*D10/'Jan.-Mai 2020'!D10-100</f>
        <v>#VALUE!</v>
      </c>
      <c r="F10" s="97" t="s">
        <v>9</v>
      </c>
      <c r="G10" s="97">
        <v>-100</v>
      </c>
      <c r="H10" s="97" t="s">
        <v>9</v>
      </c>
      <c r="I10" s="97">
        <v>-100</v>
      </c>
      <c r="J10" s="97" t="s">
        <v>9</v>
      </c>
      <c r="K10" s="97">
        <v>2</v>
      </c>
      <c r="L10" s="97">
        <v>-98.5</v>
      </c>
      <c r="M10" s="97">
        <v>4</v>
      </c>
      <c r="N10" s="97">
        <v>-99</v>
      </c>
      <c r="O10" s="97">
        <v>2</v>
      </c>
      <c r="P10" s="97">
        <v>5</v>
      </c>
      <c r="Q10" s="97">
        <v>-86.8</v>
      </c>
      <c r="R10" s="97">
        <v>19</v>
      </c>
      <c r="S10" s="97">
        <v>-75.900000000000006</v>
      </c>
      <c r="T10" s="97">
        <v>3.8</v>
      </c>
      <c r="U10" s="97">
        <v>4</v>
      </c>
      <c r="V10" s="97">
        <v>300</v>
      </c>
      <c r="W10" s="97">
        <v>9</v>
      </c>
      <c r="X10" s="97">
        <v>800</v>
      </c>
      <c r="Y10" s="97">
        <v>2.2999999999999998</v>
      </c>
      <c r="Z10" s="97">
        <v>11</v>
      </c>
      <c r="AA10" s="97">
        <v>57.1</v>
      </c>
      <c r="AB10" s="97">
        <v>17</v>
      </c>
      <c r="AC10" s="97">
        <v>142.9</v>
      </c>
      <c r="AD10" s="97">
        <v>1.5</v>
      </c>
      <c r="AE10" s="97">
        <v>16</v>
      </c>
      <c r="AF10" s="97">
        <v>100</v>
      </c>
      <c r="AG10" s="97">
        <v>35</v>
      </c>
      <c r="AH10" s="97">
        <v>191.7</v>
      </c>
      <c r="AI10" s="97">
        <v>2.2000000000000002</v>
      </c>
      <c r="AJ10" s="97">
        <v>52</v>
      </c>
      <c r="AK10" s="97">
        <v>73.3</v>
      </c>
      <c r="AL10" s="97">
        <v>127</v>
      </c>
      <c r="AM10" s="97">
        <v>149</v>
      </c>
      <c r="AN10" s="97">
        <v>2.4</v>
      </c>
      <c r="AO10" s="97">
        <v>62</v>
      </c>
      <c r="AP10" s="97">
        <v>-1.6</v>
      </c>
      <c r="AQ10" s="97">
        <v>118</v>
      </c>
      <c r="AR10" s="97">
        <v>14.6</v>
      </c>
      <c r="AS10" s="97">
        <v>1.9</v>
      </c>
      <c r="AT10" s="97">
        <v>101</v>
      </c>
      <c r="AU10" s="97">
        <v>124.4</v>
      </c>
      <c r="AV10" s="97">
        <v>277</v>
      </c>
      <c r="AW10" s="97">
        <v>242</v>
      </c>
      <c r="AX10" s="97">
        <v>2.7</v>
      </c>
      <c r="AY10" s="97">
        <v>169</v>
      </c>
      <c r="AZ10" s="97">
        <v>344.7</v>
      </c>
      <c r="BA10" s="97">
        <v>430</v>
      </c>
      <c r="BB10" s="97">
        <v>246.8</v>
      </c>
      <c r="BC10" s="97">
        <v>2.5</v>
      </c>
      <c r="BD10" s="97">
        <v>108</v>
      </c>
      <c r="BE10" s="97">
        <v>1700</v>
      </c>
      <c r="BF10" s="97">
        <v>277</v>
      </c>
      <c r="BG10" s="97">
        <v>4516.7</v>
      </c>
      <c r="BH10" s="97">
        <v>2.6</v>
      </c>
      <c r="BI10" s="97">
        <v>137</v>
      </c>
      <c r="BJ10" s="97" t="s">
        <v>85</v>
      </c>
      <c r="BK10" s="97">
        <v>211</v>
      </c>
      <c r="BL10" s="97" t="s">
        <v>85</v>
      </c>
      <c r="BM10" s="97">
        <v>1.5</v>
      </c>
    </row>
    <row r="11" spans="1:65" x14ac:dyDescent="0.25">
      <c r="A11" s="21" t="s">
        <v>27</v>
      </c>
      <c r="B11" s="34">
        <f t="shared" si="0"/>
        <v>1339833</v>
      </c>
      <c r="C11" s="42">
        <f>100*B11/'Jan.-Mai 2020'!B11-100</f>
        <v>-63.719904414402826</v>
      </c>
      <c r="D11" s="34">
        <f t="shared" si="0"/>
        <v>5091182</v>
      </c>
      <c r="E11" s="42">
        <f>100*D11/'Jan.-Mai 2020'!D11-100</f>
        <v>-45.31189527414346</v>
      </c>
      <c r="F11" s="97">
        <v>196520</v>
      </c>
      <c r="G11" s="97">
        <v>-84.5</v>
      </c>
      <c r="H11" s="97">
        <v>814590</v>
      </c>
      <c r="I11" s="97">
        <v>-71.5</v>
      </c>
      <c r="J11" s="97">
        <v>4.0999999999999996</v>
      </c>
      <c r="K11" s="97">
        <v>216133</v>
      </c>
      <c r="L11" s="97">
        <v>-83.8</v>
      </c>
      <c r="M11" s="97">
        <v>895487</v>
      </c>
      <c r="N11" s="97">
        <v>-70.099999999999994</v>
      </c>
      <c r="O11" s="97">
        <v>4.0999999999999996</v>
      </c>
      <c r="P11" s="97">
        <v>298141</v>
      </c>
      <c r="Q11" s="97">
        <v>-51.6</v>
      </c>
      <c r="R11" s="97">
        <v>1119821</v>
      </c>
      <c r="S11" s="97">
        <v>-34.700000000000003</v>
      </c>
      <c r="T11" s="97">
        <v>3.8</v>
      </c>
      <c r="U11" s="97">
        <v>263809</v>
      </c>
      <c r="V11" s="97">
        <v>132</v>
      </c>
      <c r="W11" s="97">
        <v>1007720</v>
      </c>
      <c r="X11" s="97">
        <v>73.8</v>
      </c>
      <c r="Y11" s="97">
        <v>3.8</v>
      </c>
      <c r="Z11" s="97">
        <v>365230</v>
      </c>
      <c r="AA11" s="97">
        <v>1.5</v>
      </c>
      <c r="AB11" s="97">
        <v>1253564</v>
      </c>
      <c r="AC11" s="97">
        <v>8.1999999999999993</v>
      </c>
      <c r="AD11" s="97">
        <v>3.4</v>
      </c>
      <c r="AE11" s="97">
        <v>776782</v>
      </c>
      <c r="AF11" s="97">
        <v>6.6</v>
      </c>
      <c r="AG11" s="97">
        <v>2177822</v>
      </c>
      <c r="AH11" s="97">
        <v>11.2</v>
      </c>
      <c r="AI11" s="97">
        <v>2.8</v>
      </c>
      <c r="AJ11" s="97">
        <v>1104300</v>
      </c>
      <c r="AK11" s="97">
        <v>12.9</v>
      </c>
      <c r="AL11" s="97">
        <v>3021349</v>
      </c>
      <c r="AM11" s="97">
        <v>14.2</v>
      </c>
      <c r="AN11" s="97">
        <v>2.7</v>
      </c>
      <c r="AO11" s="97">
        <v>1419664</v>
      </c>
      <c r="AP11" s="97">
        <v>23.4</v>
      </c>
      <c r="AQ11" s="97">
        <v>3628881</v>
      </c>
      <c r="AR11" s="97">
        <v>25.4</v>
      </c>
      <c r="AS11" s="97">
        <v>2.6</v>
      </c>
      <c r="AT11" s="97">
        <v>1444966</v>
      </c>
      <c r="AU11" s="97">
        <v>21.4</v>
      </c>
      <c r="AV11" s="97">
        <v>3431534</v>
      </c>
      <c r="AW11" s="97">
        <v>17.8</v>
      </c>
      <c r="AX11" s="97">
        <v>2.4</v>
      </c>
      <c r="AY11" s="97">
        <v>1462846</v>
      </c>
      <c r="AZ11" s="97">
        <v>53.3</v>
      </c>
      <c r="BA11" s="97">
        <v>3626962</v>
      </c>
      <c r="BB11" s="97">
        <v>36.6</v>
      </c>
      <c r="BC11" s="97">
        <v>2.5</v>
      </c>
      <c r="BD11" s="97">
        <v>1156886</v>
      </c>
      <c r="BE11" s="97">
        <v>280.2</v>
      </c>
      <c r="BF11" s="97">
        <v>2794694</v>
      </c>
      <c r="BG11" s="97">
        <v>142.4</v>
      </c>
      <c r="BH11" s="97">
        <v>2.4</v>
      </c>
      <c r="BI11" s="97">
        <v>738798</v>
      </c>
      <c r="BJ11" s="97">
        <v>280.8</v>
      </c>
      <c r="BK11" s="97">
        <v>2003310</v>
      </c>
      <c r="BL11" s="97">
        <v>136.4</v>
      </c>
      <c r="BM11" s="97">
        <v>2.7</v>
      </c>
    </row>
    <row r="12" spans="1:65" x14ac:dyDescent="0.25">
      <c r="A12" s="21" t="s">
        <v>28</v>
      </c>
      <c r="B12" s="34" t="e">
        <f t="shared" si="0"/>
        <v>#VALUE!</v>
      </c>
      <c r="C12" s="42" t="e">
        <f>100*B12/'Jan.-Mai 2020'!B12-100</f>
        <v>#VALUE!</v>
      </c>
      <c r="D12" s="34" t="e">
        <f t="shared" si="0"/>
        <v>#VALUE!</v>
      </c>
      <c r="E12" s="42" t="e">
        <f>100*D12/'Jan.-Mai 2020'!D12-100</f>
        <v>#VALUE!</v>
      </c>
      <c r="F12" s="97" t="s">
        <v>9</v>
      </c>
      <c r="G12" s="97" t="s">
        <v>9</v>
      </c>
      <c r="H12" s="97" t="s">
        <v>9</v>
      </c>
      <c r="I12" s="97" t="s">
        <v>9</v>
      </c>
      <c r="J12" s="97" t="s">
        <v>9</v>
      </c>
      <c r="K12" s="97" t="s">
        <v>9</v>
      </c>
      <c r="L12" s="97" t="s">
        <v>9</v>
      </c>
      <c r="M12" s="97" t="s">
        <v>9</v>
      </c>
      <c r="N12" s="97" t="s">
        <v>9</v>
      </c>
      <c r="O12" s="97" t="s">
        <v>9</v>
      </c>
      <c r="P12" s="97" t="s">
        <v>9</v>
      </c>
      <c r="Q12" s="97" t="s">
        <v>9</v>
      </c>
      <c r="R12" s="97" t="s">
        <v>9</v>
      </c>
      <c r="S12" s="97" t="s">
        <v>9</v>
      </c>
      <c r="T12" s="97" t="s">
        <v>9</v>
      </c>
      <c r="U12" s="97" t="s">
        <v>9</v>
      </c>
      <c r="V12" s="97" t="s">
        <v>9</v>
      </c>
      <c r="W12" s="97" t="s">
        <v>9</v>
      </c>
      <c r="X12" s="97" t="s">
        <v>9</v>
      </c>
      <c r="Y12" s="97" t="s">
        <v>9</v>
      </c>
      <c r="Z12" s="97" t="s">
        <v>9</v>
      </c>
      <c r="AA12" s="97" t="s">
        <v>9</v>
      </c>
      <c r="AB12" s="97" t="s">
        <v>9</v>
      </c>
      <c r="AC12" s="97" t="s">
        <v>9</v>
      </c>
      <c r="AD12" s="97" t="s">
        <v>9</v>
      </c>
      <c r="AE12" s="97" t="s">
        <v>9</v>
      </c>
      <c r="AF12" s="97" t="s">
        <v>9</v>
      </c>
      <c r="AG12" s="97" t="s">
        <v>9</v>
      </c>
      <c r="AH12" s="97" t="s">
        <v>9</v>
      </c>
      <c r="AI12" s="97" t="s">
        <v>9</v>
      </c>
      <c r="AJ12" s="97" t="s">
        <v>9</v>
      </c>
      <c r="AK12" s="97" t="s">
        <v>9</v>
      </c>
      <c r="AL12" s="97" t="s">
        <v>9</v>
      </c>
      <c r="AM12" s="97" t="s">
        <v>9</v>
      </c>
      <c r="AN12" s="97" t="s">
        <v>9</v>
      </c>
      <c r="AO12" s="97" t="s">
        <v>9</v>
      </c>
      <c r="AP12" s="97" t="s">
        <v>9</v>
      </c>
      <c r="AQ12" s="97" t="s">
        <v>9</v>
      </c>
      <c r="AR12" s="97" t="s">
        <v>9</v>
      </c>
      <c r="AS12" s="97" t="s">
        <v>9</v>
      </c>
      <c r="AT12" s="97" t="s">
        <v>9</v>
      </c>
      <c r="AU12" s="97" t="s">
        <v>9</v>
      </c>
      <c r="AV12" s="97" t="s">
        <v>9</v>
      </c>
      <c r="AW12" s="97" t="s">
        <v>9</v>
      </c>
      <c r="AX12" s="97" t="s">
        <v>9</v>
      </c>
      <c r="AY12" s="97" t="s">
        <v>9</v>
      </c>
      <c r="AZ12" s="97" t="s">
        <v>9</v>
      </c>
      <c r="BA12" s="97" t="s">
        <v>9</v>
      </c>
      <c r="BB12" s="97" t="s">
        <v>9</v>
      </c>
      <c r="BC12" s="97" t="s">
        <v>9</v>
      </c>
      <c r="BD12" s="97" t="s">
        <v>9</v>
      </c>
      <c r="BE12" s="97" t="s">
        <v>9</v>
      </c>
      <c r="BF12" s="97" t="s">
        <v>9</v>
      </c>
      <c r="BG12" s="97" t="s">
        <v>9</v>
      </c>
      <c r="BH12" s="97" t="s">
        <v>9</v>
      </c>
      <c r="BI12" s="97" t="s">
        <v>9</v>
      </c>
      <c r="BJ12" s="97" t="s">
        <v>9</v>
      </c>
      <c r="BK12" s="97" t="s">
        <v>9</v>
      </c>
      <c r="BL12" s="97" t="s">
        <v>9</v>
      </c>
      <c r="BM12" s="97" t="s">
        <v>9</v>
      </c>
    </row>
    <row r="13" spans="1:65" x14ac:dyDescent="0.25">
      <c r="A13" s="21" t="s">
        <v>29</v>
      </c>
      <c r="B13" s="34">
        <f t="shared" si="0"/>
        <v>7018</v>
      </c>
      <c r="C13" s="42">
        <f>100*B13/'Jan.-Mai 2020'!B13-100</f>
        <v>-87.545917552483544</v>
      </c>
      <c r="D13" s="34">
        <f t="shared" si="0"/>
        <v>14106</v>
      </c>
      <c r="E13" s="42">
        <f>100*D13/'Jan.-Mai 2020'!D13-100</f>
        <v>-87.259178973038885</v>
      </c>
      <c r="F13" s="97">
        <v>1102</v>
      </c>
      <c r="G13" s="97">
        <v>-94.9</v>
      </c>
      <c r="H13" s="97">
        <v>2226</v>
      </c>
      <c r="I13" s="97">
        <v>-94.3</v>
      </c>
      <c r="J13" s="97">
        <v>2</v>
      </c>
      <c r="K13" s="97">
        <v>1092</v>
      </c>
      <c r="L13" s="97">
        <v>-95.6</v>
      </c>
      <c r="M13" s="97">
        <v>2025</v>
      </c>
      <c r="N13" s="97">
        <v>-96.1</v>
      </c>
      <c r="O13" s="97">
        <v>1.9</v>
      </c>
      <c r="P13" s="97">
        <v>1611</v>
      </c>
      <c r="Q13" s="97">
        <v>-79.400000000000006</v>
      </c>
      <c r="R13" s="97">
        <v>3281</v>
      </c>
      <c r="S13" s="97">
        <v>-79.099999999999994</v>
      </c>
      <c r="T13" s="97">
        <v>2</v>
      </c>
      <c r="U13" s="97">
        <v>1425</v>
      </c>
      <c r="V13" s="97">
        <v>104.2</v>
      </c>
      <c r="W13" s="97">
        <v>3298</v>
      </c>
      <c r="X13" s="97">
        <v>114.4</v>
      </c>
      <c r="Y13" s="97">
        <v>2.2999999999999998</v>
      </c>
      <c r="Z13" s="97">
        <v>1788</v>
      </c>
      <c r="AA13" s="97">
        <v>25.2</v>
      </c>
      <c r="AB13" s="97">
        <v>3276</v>
      </c>
      <c r="AC13" s="97">
        <v>18.399999999999999</v>
      </c>
      <c r="AD13" s="97">
        <v>1.8</v>
      </c>
      <c r="AE13" s="97">
        <v>4673</v>
      </c>
      <c r="AF13" s="97">
        <v>-36.799999999999997</v>
      </c>
      <c r="AG13" s="97">
        <v>8616</v>
      </c>
      <c r="AH13" s="97">
        <v>-38.4</v>
      </c>
      <c r="AI13" s="97">
        <v>1.8</v>
      </c>
      <c r="AJ13" s="97">
        <v>17344</v>
      </c>
      <c r="AK13" s="97">
        <v>-32.299999999999997</v>
      </c>
      <c r="AL13" s="97">
        <v>38990</v>
      </c>
      <c r="AM13" s="97">
        <v>-33</v>
      </c>
      <c r="AN13" s="97">
        <v>2.2000000000000002</v>
      </c>
      <c r="AO13" s="97">
        <v>23548</v>
      </c>
      <c r="AP13" s="97">
        <v>10.199999999999999</v>
      </c>
      <c r="AQ13" s="97">
        <v>51453</v>
      </c>
      <c r="AR13" s="97">
        <v>7.2</v>
      </c>
      <c r="AS13" s="97">
        <v>2.2000000000000002</v>
      </c>
      <c r="AT13" s="97">
        <v>19166</v>
      </c>
      <c r="AU13" s="97">
        <v>24.7</v>
      </c>
      <c r="AV13" s="97">
        <v>35449</v>
      </c>
      <c r="AW13" s="97">
        <v>25.2</v>
      </c>
      <c r="AX13" s="97">
        <v>1.8</v>
      </c>
      <c r="AY13" s="97">
        <v>21619</v>
      </c>
      <c r="AZ13" s="97">
        <v>305.2</v>
      </c>
      <c r="BA13" s="97">
        <v>39003</v>
      </c>
      <c r="BB13" s="97">
        <v>293.8</v>
      </c>
      <c r="BC13" s="97">
        <v>1.8</v>
      </c>
      <c r="BD13" s="97">
        <v>24021</v>
      </c>
      <c r="BE13" s="97">
        <v>1374.6</v>
      </c>
      <c r="BF13" s="97">
        <v>46473</v>
      </c>
      <c r="BG13" s="97">
        <v>1547.4</v>
      </c>
      <c r="BH13" s="97">
        <v>1.9</v>
      </c>
      <c r="BI13" s="97">
        <v>28589</v>
      </c>
      <c r="BJ13" s="97">
        <v>2196.3000000000002</v>
      </c>
      <c r="BK13" s="97">
        <v>48034</v>
      </c>
      <c r="BL13" s="97">
        <v>1986.6</v>
      </c>
      <c r="BM13" s="97">
        <v>1.7</v>
      </c>
    </row>
    <row r="14" spans="1:65" x14ac:dyDescent="0.25">
      <c r="A14" s="21" t="s">
        <v>30</v>
      </c>
      <c r="B14" s="34">
        <f t="shared" si="0"/>
        <v>1959</v>
      </c>
      <c r="C14" s="42">
        <f>100*B14/'Jan.-Mai 2020'!B14-100</f>
        <v>-47.296206618240518</v>
      </c>
      <c r="D14" s="34">
        <f t="shared" si="0"/>
        <v>6758</v>
      </c>
      <c r="E14" s="42">
        <f>100*D14/'Jan.-Mai 2020'!D14-100</f>
        <v>-36.275341819896276</v>
      </c>
      <c r="F14" s="97">
        <v>325</v>
      </c>
      <c r="G14" s="97">
        <v>-77.400000000000006</v>
      </c>
      <c r="H14" s="97">
        <v>1147</v>
      </c>
      <c r="I14" s="97">
        <v>-69</v>
      </c>
      <c r="J14" s="97">
        <v>3.5</v>
      </c>
      <c r="K14" s="97">
        <v>369</v>
      </c>
      <c r="L14" s="97">
        <v>-76.5</v>
      </c>
      <c r="M14" s="97">
        <v>1336</v>
      </c>
      <c r="N14" s="97">
        <v>-64.2</v>
      </c>
      <c r="O14" s="97">
        <v>3.6</v>
      </c>
      <c r="P14" s="97">
        <v>428</v>
      </c>
      <c r="Q14" s="97">
        <v>-13.4</v>
      </c>
      <c r="R14" s="97">
        <v>1434</v>
      </c>
      <c r="S14" s="97">
        <v>-5.2</v>
      </c>
      <c r="T14" s="97">
        <v>3.4</v>
      </c>
      <c r="U14" s="97">
        <v>468</v>
      </c>
      <c r="V14" s="97">
        <v>403.2</v>
      </c>
      <c r="W14" s="97">
        <v>1266</v>
      </c>
      <c r="X14" s="97">
        <v>29.4</v>
      </c>
      <c r="Y14" s="97">
        <v>2.7</v>
      </c>
      <c r="Z14" s="97">
        <v>369</v>
      </c>
      <c r="AA14" s="97">
        <v>192.9</v>
      </c>
      <c r="AB14" s="97">
        <v>1575</v>
      </c>
      <c r="AC14" s="97">
        <v>132</v>
      </c>
      <c r="AD14" s="97">
        <v>4.3</v>
      </c>
      <c r="AE14" s="97">
        <v>709</v>
      </c>
      <c r="AF14" s="97">
        <v>107.3</v>
      </c>
      <c r="AG14" s="97">
        <v>1901</v>
      </c>
      <c r="AH14" s="97">
        <v>39.6</v>
      </c>
      <c r="AI14" s="97">
        <v>2.7</v>
      </c>
      <c r="AJ14" s="97">
        <v>721</v>
      </c>
      <c r="AK14" s="97">
        <v>-15.6</v>
      </c>
      <c r="AL14" s="97">
        <v>2117</v>
      </c>
      <c r="AM14" s="97">
        <v>-0.3</v>
      </c>
      <c r="AN14" s="97">
        <v>2.9</v>
      </c>
      <c r="AO14" s="97">
        <v>1328</v>
      </c>
      <c r="AP14" s="97">
        <v>108.8</v>
      </c>
      <c r="AQ14" s="97">
        <v>2593</v>
      </c>
      <c r="AR14" s="97">
        <v>75.3</v>
      </c>
      <c r="AS14" s="97">
        <v>2</v>
      </c>
      <c r="AT14" s="97">
        <v>1265</v>
      </c>
      <c r="AU14" s="97">
        <v>50.6</v>
      </c>
      <c r="AV14" s="97">
        <v>2988</v>
      </c>
      <c r="AW14" s="97">
        <v>32.6</v>
      </c>
      <c r="AX14" s="97">
        <v>2.4</v>
      </c>
      <c r="AY14" s="97">
        <v>1641</v>
      </c>
      <c r="AZ14" s="97">
        <v>92.8</v>
      </c>
      <c r="BA14" s="97">
        <v>4743</v>
      </c>
      <c r="BB14" s="97">
        <v>96.1</v>
      </c>
      <c r="BC14" s="97">
        <v>2.9</v>
      </c>
      <c r="BD14" s="97">
        <v>1036</v>
      </c>
      <c r="BE14" s="97">
        <v>202.9</v>
      </c>
      <c r="BF14" s="97">
        <v>3583</v>
      </c>
      <c r="BG14" s="97">
        <v>176.7</v>
      </c>
      <c r="BH14" s="97">
        <v>3.5</v>
      </c>
      <c r="BI14" s="97">
        <v>757</v>
      </c>
      <c r="BJ14" s="97">
        <v>158.4</v>
      </c>
      <c r="BK14" s="97">
        <v>2166</v>
      </c>
      <c r="BL14" s="97">
        <v>103.6</v>
      </c>
      <c r="BM14" s="97">
        <v>2.9</v>
      </c>
    </row>
    <row r="15" spans="1:65" x14ac:dyDescent="0.25">
      <c r="A15" s="21" t="s">
        <v>31</v>
      </c>
      <c r="B15" s="34">
        <f t="shared" si="0"/>
        <v>2528</v>
      </c>
      <c r="C15" s="42">
        <f>100*B15/'Jan.-Mai 2020'!B15-100</f>
        <v>-83.250513483071614</v>
      </c>
      <c r="D15" s="34">
        <f t="shared" si="0"/>
        <v>6784</v>
      </c>
      <c r="E15" s="42">
        <f>100*D15/'Jan.-Mai 2020'!D15-100</f>
        <v>-80.443368214707831</v>
      </c>
      <c r="F15" s="97">
        <v>435</v>
      </c>
      <c r="G15" s="97">
        <v>-93</v>
      </c>
      <c r="H15" s="97">
        <v>1297</v>
      </c>
      <c r="I15" s="97">
        <v>-90.2</v>
      </c>
      <c r="J15" s="97">
        <v>3</v>
      </c>
      <c r="K15" s="97">
        <v>310</v>
      </c>
      <c r="L15" s="97">
        <v>-95.6</v>
      </c>
      <c r="M15" s="97">
        <v>1061</v>
      </c>
      <c r="N15" s="97">
        <v>-94.1</v>
      </c>
      <c r="O15" s="97">
        <v>3.4</v>
      </c>
      <c r="P15" s="97">
        <v>579</v>
      </c>
      <c r="Q15" s="97">
        <v>-56.9</v>
      </c>
      <c r="R15" s="97">
        <v>1403</v>
      </c>
      <c r="S15" s="97">
        <v>-43.9</v>
      </c>
      <c r="T15" s="97">
        <v>2.4</v>
      </c>
      <c r="U15" s="97">
        <v>499</v>
      </c>
      <c r="V15" s="97">
        <v>228.3</v>
      </c>
      <c r="W15" s="97">
        <v>1443</v>
      </c>
      <c r="X15" s="97">
        <v>279.7</v>
      </c>
      <c r="Y15" s="97">
        <v>2.9</v>
      </c>
      <c r="Z15" s="97">
        <v>705</v>
      </c>
      <c r="AA15" s="97">
        <v>115.6</v>
      </c>
      <c r="AB15" s="97">
        <v>1580</v>
      </c>
      <c r="AC15" s="97">
        <v>133.69999999999999</v>
      </c>
      <c r="AD15" s="97">
        <v>2.2000000000000002</v>
      </c>
      <c r="AE15" s="97">
        <v>1606</v>
      </c>
      <c r="AF15" s="97">
        <v>0.7</v>
      </c>
      <c r="AG15" s="97">
        <v>3063</v>
      </c>
      <c r="AH15" s="97">
        <v>3.6</v>
      </c>
      <c r="AI15" s="97">
        <v>1.9</v>
      </c>
      <c r="AJ15" s="97">
        <v>5366</v>
      </c>
      <c r="AK15" s="97">
        <v>-15.9</v>
      </c>
      <c r="AL15" s="97">
        <v>10271</v>
      </c>
      <c r="AM15" s="97">
        <v>-24.1</v>
      </c>
      <c r="AN15" s="97">
        <v>1.9</v>
      </c>
      <c r="AO15" s="97">
        <v>3822</v>
      </c>
      <c r="AP15" s="97">
        <v>11.4</v>
      </c>
      <c r="AQ15" s="97">
        <v>7128</v>
      </c>
      <c r="AR15" s="97">
        <v>14.2</v>
      </c>
      <c r="AS15" s="97">
        <v>1.9</v>
      </c>
      <c r="AT15" s="97">
        <v>4555</v>
      </c>
      <c r="AU15" s="97">
        <v>44.6</v>
      </c>
      <c r="AV15" s="97">
        <v>9263</v>
      </c>
      <c r="AW15" s="97">
        <v>54.8</v>
      </c>
      <c r="AX15" s="97">
        <v>2</v>
      </c>
      <c r="AY15" s="97">
        <v>6153</v>
      </c>
      <c r="AZ15" s="97">
        <v>318.89999999999998</v>
      </c>
      <c r="BA15" s="97">
        <v>11690</v>
      </c>
      <c r="BB15" s="97">
        <v>250.4</v>
      </c>
      <c r="BC15" s="97">
        <v>1.9</v>
      </c>
      <c r="BD15" s="97">
        <v>3276</v>
      </c>
      <c r="BE15" s="97">
        <v>623.20000000000005</v>
      </c>
      <c r="BF15" s="97">
        <v>6282</v>
      </c>
      <c r="BG15" s="97">
        <v>481.7</v>
      </c>
      <c r="BH15" s="97">
        <v>1.9</v>
      </c>
      <c r="BI15" s="97">
        <v>1719</v>
      </c>
      <c r="BJ15" s="97">
        <v>363.3</v>
      </c>
      <c r="BK15" s="97">
        <v>3514</v>
      </c>
      <c r="BL15" s="97">
        <v>270.7</v>
      </c>
      <c r="BM15" s="97">
        <v>2</v>
      </c>
    </row>
    <row r="16" spans="1:65" x14ac:dyDescent="0.25">
      <c r="A16" s="21" t="s">
        <v>32</v>
      </c>
      <c r="B16" s="34">
        <f t="shared" si="0"/>
        <v>335</v>
      </c>
      <c r="C16" s="42">
        <f>100*B16/'Jan.-Mai 2020'!B16-100</f>
        <v>-75.493782004389175</v>
      </c>
      <c r="D16" s="34">
        <f t="shared" si="0"/>
        <v>805</v>
      </c>
      <c r="E16" s="42">
        <f>100*D16/'Jan.-Mai 2020'!D16-100</f>
        <v>-67.877094972067042</v>
      </c>
      <c r="F16" s="97">
        <v>39</v>
      </c>
      <c r="G16" s="97">
        <v>-94.3</v>
      </c>
      <c r="H16" s="97">
        <v>54</v>
      </c>
      <c r="I16" s="97">
        <v>-95.6</v>
      </c>
      <c r="J16" s="97">
        <v>1.4</v>
      </c>
      <c r="K16" s="97">
        <v>89</v>
      </c>
      <c r="L16" s="97">
        <v>-81.5</v>
      </c>
      <c r="M16" s="97">
        <v>150</v>
      </c>
      <c r="N16" s="97">
        <v>-84</v>
      </c>
      <c r="O16" s="97">
        <v>1.7</v>
      </c>
      <c r="P16" s="97">
        <v>116</v>
      </c>
      <c r="Q16" s="97">
        <v>-28.8</v>
      </c>
      <c r="R16" s="97">
        <v>221</v>
      </c>
      <c r="S16" s="97">
        <v>-12.3</v>
      </c>
      <c r="T16" s="97">
        <v>1.9</v>
      </c>
      <c r="U16" s="97">
        <v>34</v>
      </c>
      <c r="V16" s="97">
        <v>161.5</v>
      </c>
      <c r="W16" s="97">
        <v>106</v>
      </c>
      <c r="X16" s="97">
        <v>146.5</v>
      </c>
      <c r="Y16" s="97">
        <v>3.1</v>
      </c>
      <c r="Z16" s="97">
        <v>57</v>
      </c>
      <c r="AA16" s="97">
        <v>103.6</v>
      </c>
      <c r="AB16" s="97">
        <v>274</v>
      </c>
      <c r="AC16" s="97">
        <v>470.8</v>
      </c>
      <c r="AD16" s="97">
        <v>4.8</v>
      </c>
      <c r="AE16" s="97">
        <v>147</v>
      </c>
      <c r="AF16" s="97">
        <v>23.5</v>
      </c>
      <c r="AG16" s="97">
        <v>383</v>
      </c>
      <c r="AH16" s="97">
        <v>68.7</v>
      </c>
      <c r="AI16" s="97">
        <v>2.6</v>
      </c>
      <c r="AJ16" s="97">
        <v>206</v>
      </c>
      <c r="AK16" s="97">
        <v>32.9</v>
      </c>
      <c r="AL16" s="97">
        <v>504</v>
      </c>
      <c r="AM16" s="97">
        <v>41.2</v>
      </c>
      <c r="AN16" s="97">
        <v>2.4</v>
      </c>
      <c r="AO16" s="97">
        <v>270</v>
      </c>
      <c r="AP16" s="97">
        <v>-9.4</v>
      </c>
      <c r="AQ16" s="97">
        <v>607</v>
      </c>
      <c r="AR16" s="97">
        <v>11.8</v>
      </c>
      <c r="AS16" s="97">
        <v>2.2000000000000002</v>
      </c>
      <c r="AT16" s="97">
        <v>295</v>
      </c>
      <c r="AU16" s="97">
        <v>22.9</v>
      </c>
      <c r="AV16" s="97">
        <v>648</v>
      </c>
      <c r="AW16" s="97">
        <v>32.5</v>
      </c>
      <c r="AX16" s="97">
        <v>2.2000000000000002</v>
      </c>
      <c r="AY16" s="97">
        <v>451</v>
      </c>
      <c r="AZ16" s="97">
        <v>20.9</v>
      </c>
      <c r="BA16" s="97">
        <v>999</v>
      </c>
      <c r="BB16" s="97">
        <v>18.100000000000001</v>
      </c>
      <c r="BC16" s="97">
        <v>2.2000000000000002</v>
      </c>
      <c r="BD16" s="97">
        <v>374</v>
      </c>
      <c r="BE16" s="97">
        <v>419.4</v>
      </c>
      <c r="BF16" s="97">
        <v>902</v>
      </c>
      <c r="BG16" s="97">
        <v>430.6</v>
      </c>
      <c r="BH16" s="97">
        <v>2.4</v>
      </c>
      <c r="BI16" s="97">
        <v>229</v>
      </c>
      <c r="BJ16" s="97">
        <v>420.5</v>
      </c>
      <c r="BK16" s="97">
        <v>591</v>
      </c>
      <c r="BL16" s="97">
        <v>291.39999999999998</v>
      </c>
      <c r="BM16" s="97">
        <v>2.6</v>
      </c>
    </row>
    <row r="17" spans="1:65" x14ac:dyDescent="0.25">
      <c r="A17" s="21" t="s">
        <v>33</v>
      </c>
      <c r="B17" s="34">
        <f t="shared" si="0"/>
        <v>548</v>
      </c>
      <c r="C17" s="42">
        <f>100*B17/'Jan.-Mai 2020'!B17-100</f>
        <v>-89.943108827307768</v>
      </c>
      <c r="D17" s="34">
        <f t="shared" si="0"/>
        <v>1433</v>
      </c>
      <c r="E17" s="42">
        <f>100*D17/'Jan.-Mai 2020'!D17-100</f>
        <v>-86.198593855340462</v>
      </c>
      <c r="F17" s="97">
        <v>87</v>
      </c>
      <c r="G17" s="97">
        <v>-96.4</v>
      </c>
      <c r="H17" s="97">
        <v>170</v>
      </c>
      <c r="I17" s="97">
        <v>-96.3</v>
      </c>
      <c r="J17" s="97">
        <v>2</v>
      </c>
      <c r="K17" s="97">
        <v>97</v>
      </c>
      <c r="L17" s="97">
        <v>-95.7</v>
      </c>
      <c r="M17" s="97">
        <v>255</v>
      </c>
      <c r="N17" s="97">
        <v>-94</v>
      </c>
      <c r="O17" s="97">
        <v>2.6</v>
      </c>
      <c r="P17" s="97">
        <v>118</v>
      </c>
      <c r="Q17" s="97">
        <v>-80.8</v>
      </c>
      <c r="R17" s="97">
        <v>353</v>
      </c>
      <c r="S17" s="97">
        <v>-70.2</v>
      </c>
      <c r="T17" s="97">
        <v>3</v>
      </c>
      <c r="U17" s="97">
        <v>102</v>
      </c>
      <c r="V17" s="97">
        <v>385.7</v>
      </c>
      <c r="W17" s="97">
        <v>260</v>
      </c>
      <c r="X17" s="97">
        <v>237.7</v>
      </c>
      <c r="Y17" s="97">
        <v>2.5</v>
      </c>
      <c r="Z17" s="97">
        <v>144</v>
      </c>
      <c r="AA17" s="97">
        <v>16.100000000000001</v>
      </c>
      <c r="AB17" s="97">
        <v>395</v>
      </c>
      <c r="AC17" s="97">
        <v>55.5</v>
      </c>
      <c r="AD17" s="97">
        <v>2.7</v>
      </c>
      <c r="AE17" s="97">
        <v>1089</v>
      </c>
      <c r="AF17" s="97">
        <v>418.6</v>
      </c>
      <c r="AG17" s="97">
        <v>1796</v>
      </c>
      <c r="AH17" s="97">
        <v>242.7</v>
      </c>
      <c r="AI17" s="97">
        <v>1.6</v>
      </c>
      <c r="AJ17" s="97">
        <v>340</v>
      </c>
      <c r="AK17" s="97">
        <v>-14.4</v>
      </c>
      <c r="AL17" s="97">
        <v>706</v>
      </c>
      <c r="AM17" s="97">
        <v>-0.3</v>
      </c>
      <c r="AN17" s="97">
        <v>2.1</v>
      </c>
      <c r="AO17" s="97">
        <v>625</v>
      </c>
      <c r="AP17" s="97">
        <v>45</v>
      </c>
      <c r="AQ17" s="97">
        <v>1115</v>
      </c>
      <c r="AR17" s="97">
        <v>31.5</v>
      </c>
      <c r="AS17" s="97">
        <v>1.8</v>
      </c>
      <c r="AT17" s="97">
        <v>1025</v>
      </c>
      <c r="AU17" s="97">
        <v>247.5</v>
      </c>
      <c r="AV17" s="97">
        <v>2022</v>
      </c>
      <c r="AW17" s="97">
        <v>277.2</v>
      </c>
      <c r="AX17" s="97">
        <v>2</v>
      </c>
      <c r="AY17" s="97">
        <v>1551</v>
      </c>
      <c r="AZ17" s="97">
        <v>418.7</v>
      </c>
      <c r="BA17" s="97">
        <v>3094</v>
      </c>
      <c r="BB17" s="97">
        <v>327.3</v>
      </c>
      <c r="BC17" s="97">
        <v>2</v>
      </c>
      <c r="BD17" s="97">
        <v>1327</v>
      </c>
      <c r="BE17" s="97">
        <v>961.6</v>
      </c>
      <c r="BF17" s="97">
        <v>2531</v>
      </c>
      <c r="BG17" s="97">
        <v>788.1</v>
      </c>
      <c r="BH17" s="97">
        <v>1.9</v>
      </c>
      <c r="BI17" s="97">
        <v>537</v>
      </c>
      <c r="BJ17" s="97">
        <v>713.6</v>
      </c>
      <c r="BK17" s="97">
        <v>1206</v>
      </c>
      <c r="BL17" s="97">
        <v>528.1</v>
      </c>
      <c r="BM17" s="97">
        <v>2.2000000000000002</v>
      </c>
    </row>
    <row r="18" spans="1:65" x14ac:dyDescent="0.25">
      <c r="A18" s="21" t="s">
        <v>34</v>
      </c>
      <c r="B18" s="34">
        <f t="shared" si="0"/>
        <v>7495</v>
      </c>
      <c r="C18" s="42">
        <f>100*B18/'Jan.-Mai 2020'!B18-100</f>
        <v>-83.34703490568134</v>
      </c>
      <c r="D18" s="34">
        <f t="shared" si="0"/>
        <v>14149</v>
      </c>
      <c r="E18" s="42">
        <f>100*D18/'Jan.-Mai 2020'!D18-100</f>
        <v>-81.873270472481295</v>
      </c>
      <c r="F18" s="97">
        <v>1253</v>
      </c>
      <c r="G18" s="97">
        <v>-93</v>
      </c>
      <c r="H18" s="97">
        <v>2350</v>
      </c>
      <c r="I18" s="97">
        <v>-92.5</v>
      </c>
      <c r="J18" s="97">
        <v>1.9</v>
      </c>
      <c r="K18" s="97">
        <v>1110</v>
      </c>
      <c r="L18" s="97">
        <v>-94.5</v>
      </c>
      <c r="M18" s="97">
        <v>2172</v>
      </c>
      <c r="N18" s="97">
        <v>-93.5</v>
      </c>
      <c r="O18" s="97">
        <v>2</v>
      </c>
      <c r="P18" s="97">
        <v>1746</v>
      </c>
      <c r="Q18" s="97">
        <v>-68</v>
      </c>
      <c r="R18" s="97">
        <v>3189</v>
      </c>
      <c r="S18" s="97">
        <v>-69.3</v>
      </c>
      <c r="T18" s="97">
        <v>1.8</v>
      </c>
      <c r="U18" s="97">
        <v>1341</v>
      </c>
      <c r="V18" s="97">
        <v>307.60000000000002</v>
      </c>
      <c r="W18" s="97">
        <v>2646</v>
      </c>
      <c r="X18" s="97">
        <v>202.7</v>
      </c>
      <c r="Y18" s="97">
        <v>2</v>
      </c>
      <c r="Z18" s="97">
        <v>2045</v>
      </c>
      <c r="AA18" s="97">
        <v>122.5</v>
      </c>
      <c r="AB18" s="97">
        <v>3792</v>
      </c>
      <c r="AC18" s="97">
        <v>79.400000000000006</v>
      </c>
      <c r="AD18" s="97">
        <v>1.9</v>
      </c>
      <c r="AE18" s="97">
        <v>4802</v>
      </c>
      <c r="AF18" s="97">
        <v>20.6</v>
      </c>
      <c r="AG18" s="97">
        <v>9061</v>
      </c>
      <c r="AH18" s="97">
        <v>27.7</v>
      </c>
      <c r="AI18" s="97">
        <v>1.9</v>
      </c>
      <c r="AJ18" s="97">
        <v>8909</v>
      </c>
      <c r="AK18" s="97">
        <v>7.6</v>
      </c>
      <c r="AL18" s="97">
        <v>17031</v>
      </c>
      <c r="AM18" s="97">
        <v>22.7</v>
      </c>
      <c r="AN18" s="97">
        <v>1.9</v>
      </c>
      <c r="AO18" s="97">
        <v>12119</v>
      </c>
      <c r="AP18" s="97">
        <v>24.9</v>
      </c>
      <c r="AQ18" s="97">
        <v>21012</v>
      </c>
      <c r="AR18" s="97">
        <v>23.6</v>
      </c>
      <c r="AS18" s="97">
        <v>1.7</v>
      </c>
      <c r="AT18" s="97">
        <v>11798</v>
      </c>
      <c r="AU18" s="97">
        <v>91.7</v>
      </c>
      <c r="AV18" s="97">
        <v>19727</v>
      </c>
      <c r="AW18" s="97">
        <v>83</v>
      </c>
      <c r="AX18" s="97">
        <v>1.7</v>
      </c>
      <c r="AY18" s="97">
        <v>16367</v>
      </c>
      <c r="AZ18" s="97">
        <v>268.10000000000002</v>
      </c>
      <c r="BA18" s="97">
        <v>30038</v>
      </c>
      <c r="BB18" s="97">
        <v>244.8</v>
      </c>
      <c r="BC18" s="97">
        <v>1.8</v>
      </c>
      <c r="BD18" s="97">
        <v>13205</v>
      </c>
      <c r="BE18" s="97">
        <v>743.2</v>
      </c>
      <c r="BF18" s="97">
        <v>22938</v>
      </c>
      <c r="BG18" s="97">
        <v>581.9</v>
      </c>
      <c r="BH18" s="97">
        <v>1.7</v>
      </c>
      <c r="BI18" s="97">
        <v>9153</v>
      </c>
      <c r="BJ18" s="97">
        <v>578</v>
      </c>
      <c r="BK18" s="97">
        <v>16118</v>
      </c>
      <c r="BL18" s="97">
        <v>484.4</v>
      </c>
      <c r="BM18" s="97">
        <v>1.8</v>
      </c>
    </row>
    <row r="19" spans="1:65" x14ac:dyDescent="0.25">
      <c r="A19" s="21" t="s">
        <v>35</v>
      </c>
      <c r="B19" s="34">
        <f t="shared" si="0"/>
        <v>1187</v>
      </c>
      <c r="C19" s="42">
        <f>100*B19/'Jan.-Mai 2020'!B19-100</f>
        <v>-78.256090859131717</v>
      </c>
      <c r="D19" s="34">
        <f t="shared" si="0"/>
        <v>3872</v>
      </c>
      <c r="E19" s="42">
        <f>100*D19/'Jan.-Mai 2020'!D19-100</f>
        <v>-70.893783357137494</v>
      </c>
      <c r="F19" s="97">
        <v>122</v>
      </c>
      <c r="G19" s="97">
        <v>-95.4</v>
      </c>
      <c r="H19" s="97">
        <v>416</v>
      </c>
      <c r="I19" s="97">
        <v>-93.5</v>
      </c>
      <c r="J19" s="97">
        <v>3.4</v>
      </c>
      <c r="K19" s="97">
        <v>166</v>
      </c>
      <c r="L19" s="97">
        <v>-92.2</v>
      </c>
      <c r="M19" s="97">
        <v>1029</v>
      </c>
      <c r="N19" s="97">
        <v>-78.8</v>
      </c>
      <c r="O19" s="97">
        <v>6.2</v>
      </c>
      <c r="P19" s="97">
        <v>240</v>
      </c>
      <c r="Q19" s="97">
        <v>-56.1</v>
      </c>
      <c r="R19" s="97">
        <v>755</v>
      </c>
      <c r="S19" s="97">
        <v>-45</v>
      </c>
      <c r="T19" s="97">
        <v>3.1</v>
      </c>
      <c r="U19" s="97">
        <v>262</v>
      </c>
      <c r="V19" s="97">
        <v>385.2</v>
      </c>
      <c r="W19" s="97">
        <v>588</v>
      </c>
      <c r="X19" s="97">
        <v>148.1</v>
      </c>
      <c r="Y19" s="97">
        <v>2.2000000000000002</v>
      </c>
      <c r="Z19" s="97">
        <v>397</v>
      </c>
      <c r="AA19" s="97">
        <v>313.5</v>
      </c>
      <c r="AB19" s="97">
        <v>1084</v>
      </c>
      <c r="AC19" s="97">
        <v>166.3</v>
      </c>
      <c r="AD19" s="97">
        <v>2.7</v>
      </c>
      <c r="AE19" s="97">
        <v>561</v>
      </c>
      <c r="AF19" s="97">
        <v>127.1</v>
      </c>
      <c r="AG19" s="97">
        <v>1537</v>
      </c>
      <c r="AH19" s="97">
        <v>165</v>
      </c>
      <c r="AI19" s="97">
        <v>2.7</v>
      </c>
      <c r="AJ19" s="97">
        <v>801</v>
      </c>
      <c r="AK19" s="97">
        <v>55.8</v>
      </c>
      <c r="AL19" s="97">
        <v>1859</v>
      </c>
      <c r="AM19" s="97">
        <v>35.5</v>
      </c>
      <c r="AN19" s="97">
        <v>2.2999999999999998</v>
      </c>
      <c r="AO19" s="97">
        <v>919</v>
      </c>
      <c r="AP19" s="97">
        <v>73.400000000000006</v>
      </c>
      <c r="AQ19" s="97">
        <v>2243</v>
      </c>
      <c r="AR19" s="97">
        <v>100.3</v>
      </c>
      <c r="AS19" s="97">
        <v>2.4</v>
      </c>
      <c r="AT19" s="97">
        <v>1243</v>
      </c>
      <c r="AU19" s="97">
        <v>65.5</v>
      </c>
      <c r="AV19" s="97">
        <v>3264</v>
      </c>
      <c r="AW19" s="97">
        <v>79.599999999999994</v>
      </c>
      <c r="AX19" s="97">
        <v>2.6</v>
      </c>
      <c r="AY19" s="97">
        <v>2546</v>
      </c>
      <c r="AZ19" s="97">
        <v>249.2</v>
      </c>
      <c r="BA19" s="97">
        <v>7248</v>
      </c>
      <c r="BB19" s="97">
        <v>312.5</v>
      </c>
      <c r="BC19" s="97">
        <v>2.8</v>
      </c>
      <c r="BD19" s="97">
        <v>1563</v>
      </c>
      <c r="BE19" s="97">
        <v>559.5</v>
      </c>
      <c r="BF19" s="97">
        <v>3990</v>
      </c>
      <c r="BG19" s="97">
        <v>393.2</v>
      </c>
      <c r="BH19" s="97">
        <v>2.6</v>
      </c>
      <c r="BI19" s="97">
        <v>925</v>
      </c>
      <c r="BJ19" s="97">
        <v>400</v>
      </c>
      <c r="BK19" s="97">
        <v>2667</v>
      </c>
      <c r="BL19" s="97">
        <v>351.3</v>
      </c>
      <c r="BM19" s="97">
        <v>2.9</v>
      </c>
    </row>
    <row r="20" spans="1:65" x14ac:dyDescent="0.25">
      <c r="A20" s="21" t="s">
        <v>36</v>
      </c>
      <c r="B20" s="34">
        <f t="shared" si="0"/>
        <v>5737</v>
      </c>
      <c r="C20" s="42">
        <f>100*B20/'Jan.-Mai 2020'!B20-100</f>
        <v>-91.403440421961164</v>
      </c>
      <c r="D20" s="34">
        <f t="shared" si="0"/>
        <v>10855</v>
      </c>
      <c r="E20" s="42">
        <f>100*D20/'Jan.-Mai 2020'!D20-100</f>
        <v>-91.124574829931973</v>
      </c>
      <c r="F20" s="97">
        <v>1034</v>
      </c>
      <c r="G20" s="97">
        <v>-96.2</v>
      </c>
      <c r="H20" s="97">
        <v>1907</v>
      </c>
      <c r="I20" s="97">
        <v>-96</v>
      </c>
      <c r="J20" s="97">
        <v>1.8</v>
      </c>
      <c r="K20" s="97">
        <v>874</v>
      </c>
      <c r="L20" s="97">
        <v>-97</v>
      </c>
      <c r="M20" s="97">
        <v>1697</v>
      </c>
      <c r="N20" s="97">
        <v>-96.9</v>
      </c>
      <c r="O20" s="97">
        <v>1.9</v>
      </c>
      <c r="P20" s="97">
        <v>1163</v>
      </c>
      <c r="Q20" s="97">
        <v>-85.4</v>
      </c>
      <c r="R20" s="97">
        <v>2217</v>
      </c>
      <c r="S20" s="97">
        <v>-85.1</v>
      </c>
      <c r="T20" s="97">
        <v>1.9</v>
      </c>
      <c r="U20" s="97">
        <v>1164</v>
      </c>
      <c r="V20" s="97">
        <v>75.8</v>
      </c>
      <c r="W20" s="97">
        <v>2250</v>
      </c>
      <c r="X20" s="97">
        <v>55.7</v>
      </c>
      <c r="Y20" s="97">
        <v>1.9</v>
      </c>
      <c r="Z20" s="97">
        <v>1502</v>
      </c>
      <c r="AA20" s="97">
        <v>13.1</v>
      </c>
      <c r="AB20" s="97">
        <v>2784</v>
      </c>
      <c r="AC20" s="97">
        <v>-5.0999999999999996</v>
      </c>
      <c r="AD20" s="97">
        <v>1.9</v>
      </c>
      <c r="AE20" s="97">
        <v>1610</v>
      </c>
      <c r="AF20" s="97">
        <v>-49.8</v>
      </c>
      <c r="AG20" s="97">
        <v>2953</v>
      </c>
      <c r="AH20" s="97">
        <v>-44.6</v>
      </c>
      <c r="AI20" s="97">
        <v>1.8</v>
      </c>
      <c r="AJ20" s="97">
        <v>3841</v>
      </c>
      <c r="AK20" s="97">
        <v>-49.8</v>
      </c>
      <c r="AL20" s="97">
        <v>7170</v>
      </c>
      <c r="AM20" s="97">
        <v>-48.4</v>
      </c>
      <c r="AN20" s="97">
        <v>1.9</v>
      </c>
      <c r="AO20" s="97">
        <v>8442</v>
      </c>
      <c r="AP20" s="97">
        <v>-45.5</v>
      </c>
      <c r="AQ20" s="97">
        <v>16048</v>
      </c>
      <c r="AR20" s="97">
        <v>-41.4</v>
      </c>
      <c r="AS20" s="97">
        <v>1.9</v>
      </c>
      <c r="AT20" s="97">
        <v>11100</v>
      </c>
      <c r="AU20" s="97">
        <v>2.7</v>
      </c>
      <c r="AV20" s="97">
        <v>20420</v>
      </c>
      <c r="AW20" s="97">
        <v>7.7</v>
      </c>
      <c r="AX20" s="97">
        <v>1.8</v>
      </c>
      <c r="AY20" s="97">
        <v>12918</v>
      </c>
      <c r="AZ20" s="97">
        <v>75.7</v>
      </c>
      <c r="BA20" s="97">
        <v>24392</v>
      </c>
      <c r="BB20" s="97">
        <v>77.2</v>
      </c>
      <c r="BC20" s="97">
        <v>1.9</v>
      </c>
      <c r="BD20" s="97">
        <v>15322</v>
      </c>
      <c r="BE20" s="97">
        <v>651.4</v>
      </c>
      <c r="BF20" s="97">
        <v>27936</v>
      </c>
      <c r="BG20" s="97">
        <v>580.4</v>
      </c>
      <c r="BH20" s="97">
        <v>1.8</v>
      </c>
      <c r="BI20" s="97">
        <v>6845</v>
      </c>
      <c r="BJ20" s="97">
        <v>366.9</v>
      </c>
      <c r="BK20" s="97">
        <v>13889</v>
      </c>
      <c r="BL20" s="97">
        <v>369.9</v>
      </c>
      <c r="BM20" s="97">
        <v>2</v>
      </c>
    </row>
    <row r="21" spans="1:65" x14ac:dyDescent="0.25">
      <c r="A21" s="21" t="s">
        <v>37</v>
      </c>
      <c r="B21" s="34">
        <f t="shared" si="0"/>
        <v>879</v>
      </c>
      <c r="C21" s="42">
        <f>100*B21/'Jan.-Mai 2020'!B21-100</f>
        <v>-83.859713551230257</v>
      </c>
      <c r="D21" s="34">
        <f t="shared" si="0"/>
        <v>1707</v>
      </c>
      <c r="E21" s="42">
        <f>100*D21/'Jan.-Mai 2020'!D21-100</f>
        <v>-83.742857142857147</v>
      </c>
      <c r="F21" s="97">
        <v>114</v>
      </c>
      <c r="G21" s="97">
        <v>-94.7</v>
      </c>
      <c r="H21" s="97">
        <v>375</v>
      </c>
      <c r="I21" s="97">
        <v>-90.8</v>
      </c>
      <c r="J21" s="97">
        <v>3.3</v>
      </c>
      <c r="K21" s="97">
        <v>137</v>
      </c>
      <c r="L21" s="97">
        <v>-94.5</v>
      </c>
      <c r="M21" s="97">
        <v>349</v>
      </c>
      <c r="N21" s="97">
        <v>-92.4</v>
      </c>
      <c r="O21" s="97">
        <v>2.5</v>
      </c>
      <c r="P21" s="97">
        <v>273</v>
      </c>
      <c r="Q21" s="97">
        <v>-51.5</v>
      </c>
      <c r="R21" s="97">
        <v>373</v>
      </c>
      <c r="S21" s="97">
        <v>-65.900000000000006</v>
      </c>
      <c r="T21" s="97">
        <v>1.4</v>
      </c>
      <c r="U21" s="97">
        <v>208</v>
      </c>
      <c r="V21" s="97">
        <v>79.3</v>
      </c>
      <c r="W21" s="97">
        <v>339</v>
      </c>
      <c r="X21" s="97">
        <v>-19.3</v>
      </c>
      <c r="Y21" s="97">
        <v>1.6</v>
      </c>
      <c r="Z21" s="97">
        <v>147</v>
      </c>
      <c r="AA21" s="97">
        <v>7.3</v>
      </c>
      <c r="AB21" s="97">
        <v>271</v>
      </c>
      <c r="AC21" s="97">
        <v>-19.600000000000001</v>
      </c>
      <c r="AD21" s="97">
        <v>1.8</v>
      </c>
      <c r="AE21" s="97">
        <v>218</v>
      </c>
      <c r="AF21" s="97">
        <v>-22.4</v>
      </c>
      <c r="AG21" s="97">
        <v>443</v>
      </c>
      <c r="AH21" s="97">
        <v>-10.3</v>
      </c>
      <c r="AI21" s="97">
        <v>2</v>
      </c>
      <c r="AJ21" s="97">
        <v>460</v>
      </c>
      <c r="AK21" s="97">
        <v>-6.3</v>
      </c>
      <c r="AL21" s="97">
        <v>1607</v>
      </c>
      <c r="AM21" s="97">
        <v>75.099999999999994</v>
      </c>
      <c r="AN21" s="97">
        <v>3.5</v>
      </c>
      <c r="AO21" s="97">
        <v>775</v>
      </c>
      <c r="AP21" s="97">
        <v>27.9</v>
      </c>
      <c r="AQ21" s="97">
        <v>1858</v>
      </c>
      <c r="AR21" s="97">
        <v>29.3</v>
      </c>
      <c r="AS21" s="97">
        <v>2.4</v>
      </c>
      <c r="AT21" s="97">
        <v>1056</v>
      </c>
      <c r="AU21" s="97">
        <v>63</v>
      </c>
      <c r="AV21" s="97">
        <v>2380</v>
      </c>
      <c r="AW21" s="97">
        <v>69.5</v>
      </c>
      <c r="AX21" s="97">
        <v>2.2999999999999998</v>
      </c>
      <c r="AY21" s="97">
        <v>1407</v>
      </c>
      <c r="AZ21" s="97">
        <v>358.3</v>
      </c>
      <c r="BA21" s="97">
        <v>3189</v>
      </c>
      <c r="BB21" s="97">
        <v>417.7</v>
      </c>
      <c r="BC21" s="97">
        <v>2.2999999999999998</v>
      </c>
      <c r="BD21" s="97">
        <v>1848</v>
      </c>
      <c r="BE21" s="97">
        <v>1785.7</v>
      </c>
      <c r="BF21" s="97">
        <v>3724</v>
      </c>
      <c r="BG21" s="97">
        <v>1471.3</v>
      </c>
      <c r="BH21" s="97">
        <v>2</v>
      </c>
      <c r="BI21" s="97">
        <v>1019</v>
      </c>
      <c r="BJ21" s="97">
        <v>1098.8</v>
      </c>
      <c r="BK21" s="97">
        <v>2267</v>
      </c>
      <c r="BL21" s="97">
        <v>671.1</v>
      </c>
      <c r="BM21" s="97">
        <v>2.2000000000000002</v>
      </c>
    </row>
    <row r="22" spans="1:65" x14ac:dyDescent="0.25">
      <c r="A22" s="21" t="s">
        <v>38</v>
      </c>
      <c r="B22" s="34">
        <f t="shared" si="0"/>
        <v>67</v>
      </c>
      <c r="C22" s="42">
        <f>100*B22/'Jan.-Mai 2020'!B22-100</f>
        <v>-90.331890331890335</v>
      </c>
      <c r="D22" s="34">
        <f t="shared" si="0"/>
        <v>253</v>
      </c>
      <c r="E22" s="42">
        <f>100*D22/'Jan.-Mai 2020'!D22-100</f>
        <v>-82.094833687190373</v>
      </c>
      <c r="F22" s="97">
        <v>7</v>
      </c>
      <c r="G22" s="97">
        <v>-97.6</v>
      </c>
      <c r="H22" s="97">
        <v>10</v>
      </c>
      <c r="I22" s="97">
        <v>-98.5</v>
      </c>
      <c r="J22" s="97">
        <v>1.4</v>
      </c>
      <c r="K22" s="97">
        <v>18</v>
      </c>
      <c r="L22" s="97">
        <v>-94.5</v>
      </c>
      <c r="M22" s="97">
        <v>42</v>
      </c>
      <c r="N22" s="97">
        <v>-93.1</v>
      </c>
      <c r="O22" s="97">
        <v>2.2999999999999998</v>
      </c>
      <c r="P22" s="97">
        <v>15</v>
      </c>
      <c r="Q22" s="97">
        <v>-71.7</v>
      </c>
      <c r="R22" s="97">
        <v>58</v>
      </c>
      <c r="S22" s="97">
        <v>-39.6</v>
      </c>
      <c r="T22" s="97">
        <v>3.9</v>
      </c>
      <c r="U22" s="97">
        <v>12</v>
      </c>
      <c r="V22" s="97">
        <v>0</v>
      </c>
      <c r="W22" s="97">
        <v>56</v>
      </c>
      <c r="X22" s="97">
        <v>115.4</v>
      </c>
      <c r="Y22" s="97">
        <v>4.7</v>
      </c>
      <c r="Z22" s="97">
        <v>15</v>
      </c>
      <c r="AA22" s="97">
        <v>400</v>
      </c>
      <c r="AB22" s="97">
        <v>87</v>
      </c>
      <c r="AC22" s="97">
        <v>690.9</v>
      </c>
      <c r="AD22" s="97">
        <v>5.8</v>
      </c>
      <c r="AE22" s="97">
        <v>70</v>
      </c>
      <c r="AF22" s="97">
        <v>191.7</v>
      </c>
      <c r="AG22" s="97">
        <v>166</v>
      </c>
      <c r="AH22" s="97">
        <v>232</v>
      </c>
      <c r="AI22" s="97">
        <v>2.4</v>
      </c>
      <c r="AJ22" s="97">
        <v>124</v>
      </c>
      <c r="AK22" s="97">
        <v>188.4</v>
      </c>
      <c r="AL22" s="97">
        <v>246</v>
      </c>
      <c r="AM22" s="97">
        <v>153.6</v>
      </c>
      <c r="AN22" s="97">
        <v>2</v>
      </c>
      <c r="AO22" s="97">
        <v>133</v>
      </c>
      <c r="AP22" s="97">
        <v>34.299999999999997</v>
      </c>
      <c r="AQ22" s="97">
        <v>314</v>
      </c>
      <c r="AR22" s="97">
        <v>74.400000000000006</v>
      </c>
      <c r="AS22" s="97">
        <v>2.4</v>
      </c>
      <c r="AT22" s="97">
        <v>161</v>
      </c>
      <c r="AU22" s="97">
        <v>168.3</v>
      </c>
      <c r="AV22" s="97">
        <v>331</v>
      </c>
      <c r="AW22" s="97">
        <v>136.4</v>
      </c>
      <c r="AX22" s="97">
        <v>2.1</v>
      </c>
      <c r="AY22" s="97">
        <v>276</v>
      </c>
      <c r="AZ22" s="97">
        <v>228.6</v>
      </c>
      <c r="BA22" s="97">
        <v>499</v>
      </c>
      <c r="BB22" s="97">
        <v>296</v>
      </c>
      <c r="BC22" s="97">
        <v>1.8</v>
      </c>
      <c r="BD22" s="97">
        <v>105</v>
      </c>
      <c r="BE22" s="97">
        <v>1066.7</v>
      </c>
      <c r="BF22" s="97">
        <v>204</v>
      </c>
      <c r="BG22" s="97">
        <v>1100</v>
      </c>
      <c r="BH22" s="97">
        <v>1.9</v>
      </c>
      <c r="BI22" s="97">
        <v>91</v>
      </c>
      <c r="BJ22" s="97">
        <v>9000</v>
      </c>
      <c r="BK22" s="97">
        <v>248</v>
      </c>
      <c r="BL22" s="97">
        <v>24700</v>
      </c>
      <c r="BM22" s="97">
        <v>2.7</v>
      </c>
    </row>
    <row r="23" spans="1:65" x14ac:dyDescent="0.25">
      <c r="A23" s="21" t="s">
        <v>39</v>
      </c>
      <c r="B23" s="34">
        <f t="shared" si="0"/>
        <v>6634</v>
      </c>
      <c r="C23" s="42">
        <f>100*B23/'Jan.-Mai 2020'!B23-100</f>
        <v>-81.3698784015277</v>
      </c>
      <c r="D23" s="34">
        <f t="shared" si="0"/>
        <v>17584</v>
      </c>
      <c r="E23" s="42">
        <f>100*D23/'Jan.-Mai 2020'!D23-100</f>
        <v>-78.195526015574629</v>
      </c>
      <c r="F23" s="97">
        <v>912</v>
      </c>
      <c r="G23" s="97">
        <v>-94.8</v>
      </c>
      <c r="H23" s="97">
        <v>3111</v>
      </c>
      <c r="I23" s="97">
        <v>-92.1</v>
      </c>
      <c r="J23" s="97">
        <v>3.4</v>
      </c>
      <c r="K23" s="97">
        <v>1013</v>
      </c>
      <c r="L23" s="97">
        <v>-93.2</v>
      </c>
      <c r="M23" s="97">
        <v>3022</v>
      </c>
      <c r="N23" s="97">
        <v>-90.7</v>
      </c>
      <c r="O23" s="97">
        <v>3</v>
      </c>
      <c r="P23" s="97">
        <v>1434</v>
      </c>
      <c r="Q23" s="97">
        <v>-39.5</v>
      </c>
      <c r="R23" s="97">
        <v>3808</v>
      </c>
      <c r="S23" s="97">
        <v>-34.5</v>
      </c>
      <c r="T23" s="97">
        <v>2.7</v>
      </c>
      <c r="U23" s="97">
        <v>1383</v>
      </c>
      <c r="V23" s="97">
        <v>299.7</v>
      </c>
      <c r="W23" s="97">
        <v>3450</v>
      </c>
      <c r="X23" s="97">
        <v>213.1</v>
      </c>
      <c r="Y23" s="97">
        <v>2.5</v>
      </c>
      <c r="Z23" s="97">
        <v>1892</v>
      </c>
      <c r="AA23" s="97">
        <v>314</v>
      </c>
      <c r="AB23" s="97">
        <v>4193</v>
      </c>
      <c r="AC23" s="97">
        <v>145.5</v>
      </c>
      <c r="AD23" s="97">
        <v>2.2000000000000002</v>
      </c>
      <c r="AE23" s="97">
        <v>3309</v>
      </c>
      <c r="AF23" s="97">
        <v>77</v>
      </c>
      <c r="AG23" s="97">
        <v>6757</v>
      </c>
      <c r="AH23" s="97">
        <v>52.7</v>
      </c>
      <c r="AI23" s="97">
        <v>2</v>
      </c>
      <c r="AJ23" s="97">
        <v>4839</v>
      </c>
      <c r="AK23" s="97">
        <v>36.299999999999997</v>
      </c>
      <c r="AL23" s="97">
        <v>9882</v>
      </c>
      <c r="AM23" s="97">
        <v>26.8</v>
      </c>
      <c r="AN23" s="97">
        <v>2</v>
      </c>
      <c r="AO23" s="97">
        <v>6175</v>
      </c>
      <c r="AP23" s="97">
        <v>40</v>
      </c>
      <c r="AQ23" s="97">
        <v>12479</v>
      </c>
      <c r="AR23" s="97">
        <v>30.7</v>
      </c>
      <c r="AS23" s="97">
        <v>2</v>
      </c>
      <c r="AT23" s="97">
        <v>7943</v>
      </c>
      <c r="AU23" s="97">
        <v>71.900000000000006</v>
      </c>
      <c r="AV23" s="97">
        <v>15994</v>
      </c>
      <c r="AW23" s="97">
        <v>58.6</v>
      </c>
      <c r="AX23" s="97">
        <v>2</v>
      </c>
      <c r="AY23" s="97">
        <v>13055</v>
      </c>
      <c r="AZ23" s="97">
        <v>261.8</v>
      </c>
      <c r="BA23" s="97">
        <v>31238</v>
      </c>
      <c r="BB23" s="97">
        <v>265.89999999999998</v>
      </c>
      <c r="BC23" s="97">
        <v>2.4</v>
      </c>
      <c r="BD23" s="97">
        <v>9620</v>
      </c>
      <c r="BE23" s="97">
        <v>663.5</v>
      </c>
      <c r="BF23" s="97">
        <v>21890</v>
      </c>
      <c r="BG23" s="97">
        <v>450.4</v>
      </c>
      <c r="BH23" s="97">
        <v>2.2999999999999998</v>
      </c>
      <c r="BI23" s="97">
        <v>4204</v>
      </c>
      <c r="BJ23" s="97">
        <v>375.6</v>
      </c>
      <c r="BK23" s="97">
        <v>10099</v>
      </c>
      <c r="BL23" s="97">
        <v>291.3</v>
      </c>
      <c r="BM23" s="97">
        <v>2.4</v>
      </c>
    </row>
    <row r="24" spans="1:65" x14ac:dyDescent="0.25">
      <c r="A24" s="21" t="s">
        <v>40</v>
      </c>
      <c r="B24" s="34">
        <f t="shared" si="0"/>
        <v>1877</v>
      </c>
      <c r="C24" s="42">
        <f>100*B24/'Jan.-Mai 2020'!B24-100</f>
        <v>-40.620056944005064</v>
      </c>
      <c r="D24" s="34">
        <f t="shared" si="0"/>
        <v>9160</v>
      </c>
      <c r="E24" s="42">
        <f>100*D24/'Jan.-Mai 2020'!D24-100</f>
        <v>-11.540318686624815</v>
      </c>
      <c r="F24" s="97">
        <v>265</v>
      </c>
      <c r="G24" s="97">
        <v>-82.3</v>
      </c>
      <c r="H24" s="97">
        <v>1647</v>
      </c>
      <c r="I24" s="97">
        <v>-64.2</v>
      </c>
      <c r="J24" s="97">
        <v>6.2</v>
      </c>
      <c r="K24" s="97">
        <v>158</v>
      </c>
      <c r="L24" s="97">
        <v>-85.6</v>
      </c>
      <c r="M24" s="97">
        <v>1175</v>
      </c>
      <c r="N24" s="97">
        <v>-59.9</v>
      </c>
      <c r="O24" s="97">
        <v>7.4</v>
      </c>
      <c r="P24" s="97">
        <v>434</v>
      </c>
      <c r="Q24" s="97">
        <v>18.899999999999999</v>
      </c>
      <c r="R24" s="97">
        <v>1432</v>
      </c>
      <c r="S24" s="97">
        <v>12.8</v>
      </c>
      <c r="T24" s="97">
        <v>3.3</v>
      </c>
      <c r="U24" s="97">
        <v>448</v>
      </c>
      <c r="V24" s="97">
        <v>549.29999999999995</v>
      </c>
      <c r="W24" s="97">
        <v>2035</v>
      </c>
      <c r="X24" s="97">
        <v>193.7</v>
      </c>
      <c r="Y24" s="97">
        <v>4.5</v>
      </c>
      <c r="Z24" s="97">
        <v>572</v>
      </c>
      <c r="AA24" s="97">
        <v>317.5</v>
      </c>
      <c r="AB24" s="97">
        <v>2871</v>
      </c>
      <c r="AC24" s="97">
        <v>232.3</v>
      </c>
      <c r="AD24" s="97">
        <v>5</v>
      </c>
      <c r="AE24" s="97">
        <v>494</v>
      </c>
      <c r="AF24" s="97">
        <v>77.7</v>
      </c>
      <c r="AG24" s="97">
        <v>1845</v>
      </c>
      <c r="AH24" s="97">
        <v>36.9</v>
      </c>
      <c r="AI24" s="97">
        <v>3.7</v>
      </c>
      <c r="AJ24" s="97">
        <v>601</v>
      </c>
      <c r="AK24" s="97">
        <v>65.599999999999994</v>
      </c>
      <c r="AL24" s="97">
        <v>2364</v>
      </c>
      <c r="AM24" s="97">
        <v>55.3</v>
      </c>
      <c r="AN24" s="97">
        <v>3.9</v>
      </c>
      <c r="AO24" s="97">
        <v>749</v>
      </c>
      <c r="AP24" s="97">
        <v>95.1</v>
      </c>
      <c r="AQ24" s="97">
        <v>3752</v>
      </c>
      <c r="AR24" s="97">
        <v>85</v>
      </c>
      <c r="AS24" s="97">
        <v>5</v>
      </c>
      <c r="AT24" s="97">
        <v>1025</v>
      </c>
      <c r="AU24" s="97">
        <v>83</v>
      </c>
      <c r="AV24" s="97">
        <v>4394</v>
      </c>
      <c r="AW24" s="97">
        <v>75.900000000000006</v>
      </c>
      <c r="AX24" s="97">
        <v>4.3</v>
      </c>
      <c r="AY24" s="97">
        <v>1153</v>
      </c>
      <c r="AZ24" s="97">
        <v>129.19999999999999</v>
      </c>
      <c r="BA24" s="97">
        <v>4699</v>
      </c>
      <c r="BB24" s="97">
        <v>66.099999999999994</v>
      </c>
      <c r="BC24" s="97">
        <v>4.0999999999999996</v>
      </c>
      <c r="BD24" s="97">
        <v>795</v>
      </c>
      <c r="BE24" s="97">
        <v>164.1</v>
      </c>
      <c r="BF24" s="97">
        <v>3098</v>
      </c>
      <c r="BG24" s="97">
        <v>106.5</v>
      </c>
      <c r="BH24" s="97">
        <v>3.9</v>
      </c>
      <c r="BI24" s="97">
        <v>454</v>
      </c>
      <c r="BJ24" s="97">
        <v>90</v>
      </c>
      <c r="BK24" s="97">
        <v>2284</v>
      </c>
      <c r="BL24" s="97">
        <v>134.30000000000001</v>
      </c>
      <c r="BM24" s="97">
        <v>5</v>
      </c>
    </row>
    <row r="25" spans="1:65" x14ac:dyDescent="0.25">
      <c r="A25" s="21" t="s">
        <v>41</v>
      </c>
      <c r="B25" s="34">
        <f t="shared" si="0"/>
        <v>484</v>
      </c>
      <c r="C25" s="42">
        <f>100*B25/'Jan.-Mai 2020'!B25-100</f>
        <v>-69.171974522292999</v>
      </c>
      <c r="D25" s="34">
        <f t="shared" si="0"/>
        <v>1420</v>
      </c>
      <c r="E25" s="42">
        <f>100*D25/'Jan.-Mai 2020'!D25-100</f>
        <v>-60.967564595931833</v>
      </c>
      <c r="F25" s="97">
        <v>69</v>
      </c>
      <c r="G25" s="97">
        <v>-90.2</v>
      </c>
      <c r="H25" s="97">
        <v>160</v>
      </c>
      <c r="I25" s="97">
        <v>-88.2</v>
      </c>
      <c r="J25" s="97">
        <v>2.2999999999999998</v>
      </c>
      <c r="K25" s="97">
        <v>72</v>
      </c>
      <c r="L25" s="97">
        <v>-86.5</v>
      </c>
      <c r="M25" s="97">
        <v>208</v>
      </c>
      <c r="N25" s="97">
        <v>-83.3</v>
      </c>
      <c r="O25" s="97">
        <v>2.9</v>
      </c>
      <c r="P25" s="97">
        <v>96</v>
      </c>
      <c r="Q25" s="97">
        <v>-61.1</v>
      </c>
      <c r="R25" s="97">
        <v>192</v>
      </c>
      <c r="S25" s="97">
        <v>-59.1</v>
      </c>
      <c r="T25" s="97">
        <v>2</v>
      </c>
      <c r="U25" s="97">
        <v>106</v>
      </c>
      <c r="V25" s="97">
        <v>253.3</v>
      </c>
      <c r="W25" s="97">
        <v>287</v>
      </c>
      <c r="X25" s="97">
        <v>-18.5</v>
      </c>
      <c r="Y25" s="97">
        <v>2.7</v>
      </c>
      <c r="Z25" s="97">
        <v>141</v>
      </c>
      <c r="AA25" s="97">
        <v>166</v>
      </c>
      <c r="AB25" s="97">
        <v>573</v>
      </c>
      <c r="AC25" s="97">
        <v>158.1</v>
      </c>
      <c r="AD25" s="97">
        <v>4.0999999999999996</v>
      </c>
      <c r="AE25" s="97">
        <v>183</v>
      </c>
      <c r="AF25" s="97">
        <v>2.2000000000000002</v>
      </c>
      <c r="AG25" s="97">
        <v>356</v>
      </c>
      <c r="AH25" s="97">
        <v>-28.1</v>
      </c>
      <c r="AI25" s="97">
        <v>1.9</v>
      </c>
      <c r="AJ25" s="97">
        <v>433</v>
      </c>
      <c r="AK25" s="97">
        <v>73.2</v>
      </c>
      <c r="AL25" s="97">
        <v>1476</v>
      </c>
      <c r="AM25" s="97">
        <v>115.5</v>
      </c>
      <c r="AN25" s="97">
        <v>3.4</v>
      </c>
      <c r="AO25" s="97">
        <v>464</v>
      </c>
      <c r="AP25" s="97">
        <v>95.8</v>
      </c>
      <c r="AQ25" s="97">
        <v>1634</v>
      </c>
      <c r="AR25" s="97">
        <v>86.1</v>
      </c>
      <c r="AS25" s="97">
        <v>3.5</v>
      </c>
      <c r="AT25" s="97">
        <v>390</v>
      </c>
      <c r="AU25" s="97">
        <v>102.1</v>
      </c>
      <c r="AV25" s="97">
        <v>905</v>
      </c>
      <c r="AW25" s="97">
        <v>-0.8</v>
      </c>
      <c r="AX25" s="97">
        <v>2.2999999999999998</v>
      </c>
      <c r="AY25" s="97">
        <v>670</v>
      </c>
      <c r="AZ25" s="97">
        <v>231.7</v>
      </c>
      <c r="BA25" s="97">
        <v>1805</v>
      </c>
      <c r="BB25" s="97">
        <v>146.6</v>
      </c>
      <c r="BC25" s="97">
        <v>2.7</v>
      </c>
      <c r="BD25" s="97">
        <v>527</v>
      </c>
      <c r="BE25" s="97">
        <v>240</v>
      </c>
      <c r="BF25" s="97">
        <v>1227</v>
      </c>
      <c r="BG25" s="97">
        <v>139.6</v>
      </c>
      <c r="BH25" s="97">
        <v>2.2999999999999998</v>
      </c>
      <c r="BI25" s="97">
        <v>310</v>
      </c>
      <c r="BJ25" s="97">
        <v>133.1</v>
      </c>
      <c r="BK25" s="97">
        <v>688</v>
      </c>
      <c r="BL25" s="97">
        <v>116.4</v>
      </c>
      <c r="BM25" s="97">
        <v>2.2000000000000002</v>
      </c>
    </row>
    <row r="26" spans="1:65" x14ac:dyDescent="0.25">
      <c r="A26" s="21" t="s">
        <v>42</v>
      </c>
      <c r="B26" s="34">
        <f t="shared" si="0"/>
        <v>1335</v>
      </c>
      <c r="C26" s="42">
        <f>100*B26/'Jan.-Mai 2020'!B26-100</f>
        <v>-57.073954983922832</v>
      </c>
      <c r="D26" s="34">
        <f t="shared" si="0"/>
        <v>8092</v>
      </c>
      <c r="E26" s="42">
        <f>100*D26/'Jan.-Mai 2020'!D26-100</f>
        <v>6.6983122362869238</v>
      </c>
      <c r="F26" s="97">
        <v>339</v>
      </c>
      <c r="G26" s="97">
        <v>-77.8</v>
      </c>
      <c r="H26" s="97">
        <v>978</v>
      </c>
      <c r="I26" s="97">
        <v>-73.400000000000006</v>
      </c>
      <c r="J26" s="97">
        <v>2.9</v>
      </c>
      <c r="K26" s="97">
        <v>181</v>
      </c>
      <c r="L26" s="97">
        <v>-83.8</v>
      </c>
      <c r="M26" s="97">
        <v>1011</v>
      </c>
      <c r="N26" s="97">
        <v>-57.4</v>
      </c>
      <c r="O26" s="97">
        <v>5.6</v>
      </c>
      <c r="P26" s="97">
        <v>269</v>
      </c>
      <c r="Q26" s="97">
        <v>-10.3</v>
      </c>
      <c r="R26" s="97">
        <v>1893</v>
      </c>
      <c r="S26" s="97">
        <v>133.1</v>
      </c>
      <c r="T26" s="97">
        <v>7</v>
      </c>
      <c r="U26" s="97">
        <v>215</v>
      </c>
      <c r="V26" s="97">
        <v>400</v>
      </c>
      <c r="W26" s="97">
        <v>1684</v>
      </c>
      <c r="X26" s="97">
        <v>519.1</v>
      </c>
      <c r="Y26" s="97">
        <v>7.8</v>
      </c>
      <c r="Z26" s="97">
        <v>331</v>
      </c>
      <c r="AA26" s="97">
        <v>171.3</v>
      </c>
      <c r="AB26" s="97">
        <v>2526</v>
      </c>
      <c r="AC26" s="97">
        <v>452.7</v>
      </c>
      <c r="AD26" s="97">
        <v>7.6</v>
      </c>
      <c r="AE26" s="97">
        <v>617</v>
      </c>
      <c r="AF26" s="97">
        <v>71.900000000000006</v>
      </c>
      <c r="AG26" s="97">
        <v>2964</v>
      </c>
      <c r="AH26" s="97">
        <v>219.7</v>
      </c>
      <c r="AI26" s="97">
        <v>4.8</v>
      </c>
      <c r="AJ26" s="97">
        <v>752</v>
      </c>
      <c r="AK26" s="97">
        <v>49.5</v>
      </c>
      <c r="AL26" s="97">
        <v>2465</v>
      </c>
      <c r="AM26" s="97">
        <v>110.1</v>
      </c>
      <c r="AN26" s="97">
        <v>3.3</v>
      </c>
      <c r="AO26" s="97">
        <v>753</v>
      </c>
      <c r="AP26" s="97">
        <v>53</v>
      </c>
      <c r="AQ26" s="97">
        <v>2142</v>
      </c>
      <c r="AR26" s="97">
        <v>85</v>
      </c>
      <c r="AS26" s="97">
        <v>2.8</v>
      </c>
      <c r="AT26" s="97">
        <v>985</v>
      </c>
      <c r="AU26" s="97">
        <v>134</v>
      </c>
      <c r="AV26" s="97">
        <v>2836</v>
      </c>
      <c r="AW26" s="97">
        <v>106.1</v>
      </c>
      <c r="AX26" s="97">
        <v>2.9</v>
      </c>
      <c r="AY26" s="97">
        <v>1551</v>
      </c>
      <c r="AZ26" s="97">
        <v>288.7</v>
      </c>
      <c r="BA26" s="97">
        <v>3876</v>
      </c>
      <c r="BB26" s="97">
        <v>167.5</v>
      </c>
      <c r="BC26" s="97">
        <v>2.5</v>
      </c>
      <c r="BD26" s="97">
        <v>1231</v>
      </c>
      <c r="BE26" s="97">
        <v>342.8</v>
      </c>
      <c r="BF26" s="97">
        <v>2914</v>
      </c>
      <c r="BG26" s="97">
        <v>348.3</v>
      </c>
      <c r="BH26" s="97">
        <v>2.4</v>
      </c>
      <c r="BI26" s="97">
        <v>793</v>
      </c>
      <c r="BJ26" s="97">
        <v>290.60000000000002</v>
      </c>
      <c r="BK26" s="97">
        <v>1995</v>
      </c>
      <c r="BL26" s="97">
        <v>204.6</v>
      </c>
      <c r="BM26" s="97">
        <v>2.5</v>
      </c>
    </row>
    <row r="27" spans="1:65" x14ac:dyDescent="0.25">
      <c r="A27" s="21" t="s">
        <v>43</v>
      </c>
      <c r="B27" s="34">
        <f t="shared" si="0"/>
        <v>1318</v>
      </c>
      <c r="C27" s="42">
        <f>100*B27/'Jan.-Mai 2020'!B27-100</f>
        <v>-86.680141485598782</v>
      </c>
      <c r="D27" s="34">
        <f t="shared" si="0"/>
        <v>4469</v>
      </c>
      <c r="E27" s="42">
        <f>100*D27/'Jan.-Mai 2020'!D27-100</f>
        <v>-73.53585598389293</v>
      </c>
      <c r="F27" s="97">
        <v>202</v>
      </c>
      <c r="G27" s="97">
        <v>-94.9</v>
      </c>
      <c r="H27" s="97">
        <v>821</v>
      </c>
      <c r="I27" s="97">
        <v>-86.9</v>
      </c>
      <c r="J27" s="97">
        <v>4.0999999999999996</v>
      </c>
      <c r="K27" s="97">
        <v>247</v>
      </c>
      <c r="L27" s="97">
        <v>-94.2</v>
      </c>
      <c r="M27" s="97">
        <v>924</v>
      </c>
      <c r="N27" s="97">
        <v>-87</v>
      </c>
      <c r="O27" s="97">
        <v>3.7</v>
      </c>
      <c r="P27" s="97">
        <v>285</v>
      </c>
      <c r="Q27" s="97">
        <v>-73.8</v>
      </c>
      <c r="R27" s="97">
        <v>1039</v>
      </c>
      <c r="S27" s="97">
        <v>-47.2</v>
      </c>
      <c r="T27" s="97">
        <v>3.6</v>
      </c>
      <c r="U27" s="97">
        <v>255</v>
      </c>
      <c r="V27" s="97">
        <v>193.1</v>
      </c>
      <c r="W27" s="97">
        <v>778</v>
      </c>
      <c r="X27" s="97">
        <v>155.9</v>
      </c>
      <c r="Y27" s="97">
        <v>3.1</v>
      </c>
      <c r="Z27" s="97">
        <v>329</v>
      </c>
      <c r="AA27" s="97">
        <v>-41.4</v>
      </c>
      <c r="AB27" s="97">
        <v>907</v>
      </c>
      <c r="AC27" s="97">
        <v>-25.6</v>
      </c>
      <c r="AD27" s="97">
        <v>2.8</v>
      </c>
      <c r="AE27" s="97">
        <v>1201</v>
      </c>
      <c r="AF27" s="97">
        <v>-41.7</v>
      </c>
      <c r="AG27" s="97">
        <v>2238</v>
      </c>
      <c r="AH27" s="97">
        <v>-37</v>
      </c>
      <c r="AI27" s="97">
        <v>1.9</v>
      </c>
      <c r="AJ27" s="97">
        <v>2811</v>
      </c>
      <c r="AK27" s="97">
        <v>36</v>
      </c>
      <c r="AL27" s="97">
        <v>4850</v>
      </c>
      <c r="AM27" s="97">
        <v>22.2</v>
      </c>
      <c r="AN27" s="97">
        <v>1.7</v>
      </c>
      <c r="AO27" s="97">
        <v>3742</v>
      </c>
      <c r="AP27" s="97">
        <v>137.4</v>
      </c>
      <c r="AQ27" s="97">
        <v>6472</v>
      </c>
      <c r="AR27" s="97">
        <v>111.8</v>
      </c>
      <c r="AS27" s="97">
        <v>1.7</v>
      </c>
      <c r="AT27" s="97">
        <v>3263</v>
      </c>
      <c r="AU27" s="97">
        <v>27.3</v>
      </c>
      <c r="AV27" s="97">
        <v>5786</v>
      </c>
      <c r="AW27" s="97">
        <v>31.5</v>
      </c>
      <c r="AX27" s="97">
        <v>1.8</v>
      </c>
      <c r="AY27" s="97">
        <v>3644</v>
      </c>
      <c r="AZ27" s="97">
        <v>258.3</v>
      </c>
      <c r="BA27" s="97">
        <v>6139</v>
      </c>
      <c r="BB27" s="97">
        <v>209.7</v>
      </c>
      <c r="BC27" s="97">
        <v>1.7</v>
      </c>
      <c r="BD27" s="97">
        <v>3895</v>
      </c>
      <c r="BE27" s="97">
        <v>1316.4</v>
      </c>
      <c r="BF27" s="97">
        <v>6622</v>
      </c>
      <c r="BG27" s="97">
        <v>472.8</v>
      </c>
      <c r="BH27" s="97">
        <v>1.7</v>
      </c>
      <c r="BI27" s="97">
        <v>3514</v>
      </c>
      <c r="BJ27" s="97">
        <v>1288.9000000000001</v>
      </c>
      <c r="BK27" s="97">
        <v>5821</v>
      </c>
      <c r="BL27" s="97">
        <v>500.7</v>
      </c>
      <c r="BM27" s="97">
        <v>1.7</v>
      </c>
    </row>
    <row r="28" spans="1:65" x14ac:dyDescent="0.25">
      <c r="A28" s="21" t="s">
        <v>44</v>
      </c>
      <c r="B28" s="34">
        <f t="shared" si="0"/>
        <v>95</v>
      </c>
      <c r="C28" s="42">
        <f>100*B28/'Jan.-Mai 2020'!B28-100</f>
        <v>-87.549148099606811</v>
      </c>
      <c r="D28" s="34">
        <f t="shared" si="0"/>
        <v>255</v>
      </c>
      <c r="E28" s="42">
        <f>100*D28/'Jan.-Mai 2020'!D28-100</f>
        <v>-86.245954692556637</v>
      </c>
      <c r="F28" s="97">
        <v>3</v>
      </c>
      <c r="G28" s="97">
        <v>-99.3</v>
      </c>
      <c r="H28" s="97">
        <v>33</v>
      </c>
      <c r="I28" s="97">
        <v>-97.2</v>
      </c>
      <c r="J28" s="97">
        <v>11</v>
      </c>
      <c r="K28" s="97">
        <v>4</v>
      </c>
      <c r="L28" s="97">
        <v>-98.5</v>
      </c>
      <c r="M28" s="97">
        <v>8</v>
      </c>
      <c r="N28" s="97">
        <v>-98.7</v>
      </c>
      <c r="O28" s="97">
        <v>2</v>
      </c>
      <c r="P28" s="97">
        <v>36</v>
      </c>
      <c r="Q28" s="97">
        <v>-25</v>
      </c>
      <c r="R28" s="97">
        <v>68</v>
      </c>
      <c r="S28" s="97">
        <v>-10.5</v>
      </c>
      <c r="T28" s="97">
        <v>1.9</v>
      </c>
      <c r="U28" s="97">
        <v>14</v>
      </c>
      <c r="V28" s="97">
        <v>1300</v>
      </c>
      <c r="W28" s="97">
        <v>76</v>
      </c>
      <c r="X28" s="97">
        <v>3700</v>
      </c>
      <c r="Y28" s="97">
        <v>5.4</v>
      </c>
      <c r="Z28" s="97">
        <v>38</v>
      </c>
      <c r="AA28" s="97">
        <v>280</v>
      </c>
      <c r="AB28" s="97">
        <v>70</v>
      </c>
      <c r="AC28" s="97">
        <v>600</v>
      </c>
      <c r="AD28" s="97">
        <v>1.8</v>
      </c>
      <c r="AE28" s="97">
        <v>100</v>
      </c>
      <c r="AF28" s="97">
        <v>170.3</v>
      </c>
      <c r="AG28" s="97">
        <v>184</v>
      </c>
      <c r="AH28" s="97">
        <v>247.2</v>
      </c>
      <c r="AI28" s="97">
        <v>1.8</v>
      </c>
      <c r="AJ28" s="97">
        <v>65</v>
      </c>
      <c r="AK28" s="97">
        <v>4.8</v>
      </c>
      <c r="AL28" s="97">
        <v>184</v>
      </c>
      <c r="AM28" s="97">
        <v>55.9</v>
      </c>
      <c r="AN28" s="97">
        <v>2.8</v>
      </c>
      <c r="AO28" s="97">
        <v>166</v>
      </c>
      <c r="AP28" s="97">
        <v>155.4</v>
      </c>
      <c r="AQ28" s="97">
        <v>299</v>
      </c>
      <c r="AR28" s="97">
        <v>167</v>
      </c>
      <c r="AS28" s="97">
        <v>1.8</v>
      </c>
      <c r="AT28" s="97">
        <v>145</v>
      </c>
      <c r="AU28" s="97">
        <v>48</v>
      </c>
      <c r="AV28" s="97">
        <v>312</v>
      </c>
      <c r="AW28" s="97">
        <v>108</v>
      </c>
      <c r="AX28" s="97">
        <v>2.2000000000000002</v>
      </c>
      <c r="AY28" s="97">
        <v>281</v>
      </c>
      <c r="AZ28" s="97">
        <v>264.89999999999998</v>
      </c>
      <c r="BA28" s="97">
        <v>717</v>
      </c>
      <c r="BB28" s="97">
        <v>368.6</v>
      </c>
      <c r="BC28" s="97">
        <v>2.6</v>
      </c>
      <c r="BD28" s="97">
        <v>156</v>
      </c>
      <c r="BE28" s="97">
        <v>578.29999999999995</v>
      </c>
      <c r="BF28" s="97">
        <v>328</v>
      </c>
      <c r="BG28" s="97">
        <v>993.3</v>
      </c>
      <c r="BH28" s="97">
        <v>2.1</v>
      </c>
      <c r="BI28" s="97">
        <v>220</v>
      </c>
      <c r="BJ28" s="97">
        <v>2344.4</v>
      </c>
      <c r="BK28" s="97">
        <v>619</v>
      </c>
      <c r="BL28" s="97">
        <v>5058.3</v>
      </c>
      <c r="BM28" s="97">
        <v>2.8</v>
      </c>
    </row>
    <row r="29" spans="1:65" x14ac:dyDescent="0.25">
      <c r="A29" s="21" t="s">
        <v>45</v>
      </c>
      <c r="B29" s="34">
        <f t="shared" si="0"/>
        <v>19109</v>
      </c>
      <c r="C29" s="42">
        <f>100*B29/'Jan.-Mai 2020'!B29-100</f>
        <v>-90.170216924984175</v>
      </c>
      <c r="D29" s="34">
        <f t="shared" si="0"/>
        <v>39800</v>
      </c>
      <c r="E29" s="42">
        <f>100*D29/'Jan.-Mai 2020'!D29-100</f>
        <v>-91.346321099321614</v>
      </c>
      <c r="F29" s="97">
        <v>3581</v>
      </c>
      <c r="G29" s="97">
        <v>-95</v>
      </c>
      <c r="H29" s="97">
        <v>8480</v>
      </c>
      <c r="I29" s="97">
        <v>-94.7</v>
      </c>
      <c r="J29" s="97">
        <v>2.4</v>
      </c>
      <c r="K29" s="97">
        <v>3005</v>
      </c>
      <c r="L29" s="97">
        <v>-96.5</v>
      </c>
      <c r="M29" s="97">
        <v>6249</v>
      </c>
      <c r="N29" s="97">
        <v>-97.2</v>
      </c>
      <c r="O29" s="97">
        <v>2.1</v>
      </c>
      <c r="P29" s="97">
        <v>4410</v>
      </c>
      <c r="Q29" s="97">
        <v>-84.3</v>
      </c>
      <c r="R29" s="97">
        <v>9018</v>
      </c>
      <c r="S29" s="97">
        <v>-84.9</v>
      </c>
      <c r="T29" s="97">
        <v>2</v>
      </c>
      <c r="U29" s="97">
        <v>3559</v>
      </c>
      <c r="V29" s="97">
        <v>80.2</v>
      </c>
      <c r="W29" s="97">
        <v>7272</v>
      </c>
      <c r="X29" s="97">
        <v>78.900000000000006</v>
      </c>
      <c r="Y29" s="97">
        <v>2</v>
      </c>
      <c r="Z29" s="97">
        <v>4554</v>
      </c>
      <c r="AA29" s="97">
        <v>-30.3</v>
      </c>
      <c r="AB29" s="97">
        <v>8781</v>
      </c>
      <c r="AC29" s="97">
        <v>-33.700000000000003</v>
      </c>
      <c r="AD29" s="97">
        <v>1.9</v>
      </c>
      <c r="AE29" s="97">
        <v>17740</v>
      </c>
      <c r="AF29" s="97">
        <v>-36.4</v>
      </c>
      <c r="AG29" s="97">
        <v>36227</v>
      </c>
      <c r="AH29" s="97">
        <v>-43.9</v>
      </c>
      <c r="AI29" s="97">
        <v>2</v>
      </c>
      <c r="AJ29" s="97">
        <v>56670</v>
      </c>
      <c r="AK29" s="97">
        <v>-36</v>
      </c>
      <c r="AL29" s="97">
        <v>145300</v>
      </c>
      <c r="AM29" s="97">
        <v>-37.299999999999997</v>
      </c>
      <c r="AN29" s="97">
        <v>2.6</v>
      </c>
      <c r="AO29" s="97">
        <v>77385</v>
      </c>
      <c r="AP29" s="97">
        <v>-31.1</v>
      </c>
      <c r="AQ29" s="97">
        <v>190603</v>
      </c>
      <c r="AR29" s="97">
        <v>-37.299999999999997</v>
      </c>
      <c r="AS29" s="97">
        <v>2.5</v>
      </c>
      <c r="AT29" s="97">
        <v>68785</v>
      </c>
      <c r="AU29" s="97">
        <v>8.1</v>
      </c>
      <c r="AV29" s="97">
        <v>161549</v>
      </c>
      <c r="AW29" s="97">
        <v>2.2999999999999998</v>
      </c>
      <c r="AX29" s="97">
        <v>2.2999999999999998</v>
      </c>
      <c r="AY29" s="97">
        <v>73659</v>
      </c>
      <c r="AZ29" s="97">
        <v>442.4</v>
      </c>
      <c r="BA29" s="97">
        <v>162487</v>
      </c>
      <c r="BB29" s="97">
        <v>434.3</v>
      </c>
      <c r="BC29" s="97">
        <v>2.2000000000000002</v>
      </c>
      <c r="BD29" s="97">
        <v>53717</v>
      </c>
      <c r="BE29" s="97">
        <v>1234.9000000000001</v>
      </c>
      <c r="BF29" s="97">
        <v>104605</v>
      </c>
      <c r="BG29" s="97">
        <v>1069.5999999999999</v>
      </c>
      <c r="BH29" s="97">
        <v>1.9</v>
      </c>
      <c r="BI29" s="97">
        <v>84539</v>
      </c>
      <c r="BJ29" s="97">
        <v>2684.6</v>
      </c>
      <c r="BK29" s="97">
        <v>158739</v>
      </c>
      <c r="BL29" s="97">
        <v>2023.6</v>
      </c>
      <c r="BM29" s="97">
        <v>1.9</v>
      </c>
    </row>
    <row r="30" spans="1:65" x14ac:dyDescent="0.25">
      <c r="A30" s="21" t="s">
        <v>46</v>
      </c>
      <c r="B30" s="34">
        <f t="shared" si="0"/>
        <v>243</v>
      </c>
      <c r="C30" s="42">
        <f>100*B30/'Jan.-Mai 2020'!B30-100</f>
        <v>-95.262234353675183</v>
      </c>
      <c r="D30" s="34">
        <f t="shared" si="0"/>
        <v>613</v>
      </c>
      <c r="E30" s="42">
        <f>100*D30/'Jan.-Mai 2020'!D30-100</f>
        <v>-93.397242567858683</v>
      </c>
      <c r="F30" s="97">
        <v>27</v>
      </c>
      <c r="G30" s="97">
        <v>-98.8</v>
      </c>
      <c r="H30" s="97">
        <v>68</v>
      </c>
      <c r="I30" s="97">
        <v>-98.3</v>
      </c>
      <c r="J30" s="97">
        <v>2.5</v>
      </c>
      <c r="K30" s="97">
        <v>50</v>
      </c>
      <c r="L30" s="97">
        <v>-97.9</v>
      </c>
      <c r="M30" s="97">
        <v>152</v>
      </c>
      <c r="N30" s="97">
        <v>-96.4</v>
      </c>
      <c r="O30" s="97">
        <v>3</v>
      </c>
      <c r="P30" s="97">
        <v>23</v>
      </c>
      <c r="Q30" s="97">
        <v>-95.5</v>
      </c>
      <c r="R30" s="97">
        <v>64</v>
      </c>
      <c r="S30" s="97">
        <v>-92.7</v>
      </c>
      <c r="T30" s="97">
        <v>2.8</v>
      </c>
      <c r="U30" s="97">
        <v>48</v>
      </c>
      <c r="V30" s="97">
        <v>220</v>
      </c>
      <c r="W30" s="97">
        <v>109</v>
      </c>
      <c r="X30" s="97">
        <v>275.89999999999998</v>
      </c>
      <c r="Y30" s="97">
        <v>2.2999999999999998</v>
      </c>
      <c r="Z30" s="97">
        <v>95</v>
      </c>
      <c r="AA30" s="97">
        <v>97.9</v>
      </c>
      <c r="AB30" s="97">
        <v>220</v>
      </c>
      <c r="AC30" s="97">
        <v>131.6</v>
      </c>
      <c r="AD30" s="97">
        <v>2.2999999999999998</v>
      </c>
      <c r="AE30" s="97">
        <v>229</v>
      </c>
      <c r="AF30" s="97">
        <v>0.9</v>
      </c>
      <c r="AG30" s="97">
        <v>486</v>
      </c>
      <c r="AH30" s="97">
        <v>16.3</v>
      </c>
      <c r="AI30" s="97">
        <v>2.1</v>
      </c>
      <c r="AJ30" s="97">
        <v>939</v>
      </c>
      <c r="AK30" s="97">
        <v>37.700000000000003</v>
      </c>
      <c r="AL30" s="97">
        <v>1766</v>
      </c>
      <c r="AM30" s="97">
        <v>62.9</v>
      </c>
      <c r="AN30" s="97">
        <v>1.9</v>
      </c>
      <c r="AO30" s="97">
        <v>952</v>
      </c>
      <c r="AP30" s="97">
        <v>65.599999999999994</v>
      </c>
      <c r="AQ30" s="97">
        <v>1947</v>
      </c>
      <c r="AR30" s="97">
        <v>58.2</v>
      </c>
      <c r="AS30" s="97">
        <v>2</v>
      </c>
      <c r="AT30" s="97">
        <v>1002</v>
      </c>
      <c r="AU30" s="97">
        <v>286.89999999999998</v>
      </c>
      <c r="AV30" s="97">
        <v>1803</v>
      </c>
      <c r="AW30" s="97">
        <v>211.4</v>
      </c>
      <c r="AX30" s="97">
        <v>1.8</v>
      </c>
      <c r="AY30" s="97">
        <v>1508</v>
      </c>
      <c r="AZ30" s="97">
        <v>555.70000000000005</v>
      </c>
      <c r="BA30" s="97">
        <v>2903</v>
      </c>
      <c r="BB30" s="97">
        <v>553.79999999999995</v>
      </c>
      <c r="BC30" s="97">
        <v>1.9</v>
      </c>
      <c r="BD30" s="97">
        <v>1201</v>
      </c>
      <c r="BE30" s="97">
        <v>1591.5</v>
      </c>
      <c r="BF30" s="97">
        <v>2230</v>
      </c>
      <c r="BG30" s="97">
        <v>1004</v>
      </c>
      <c r="BH30" s="97">
        <v>1.9</v>
      </c>
      <c r="BI30" s="97">
        <v>615</v>
      </c>
      <c r="BJ30" s="97">
        <v>1130</v>
      </c>
      <c r="BK30" s="97">
        <v>1178</v>
      </c>
      <c r="BL30" s="97">
        <v>792.4</v>
      </c>
      <c r="BM30" s="97">
        <v>1.9</v>
      </c>
    </row>
    <row r="31" spans="1:65" x14ac:dyDescent="0.25">
      <c r="A31" s="21" t="s">
        <v>47</v>
      </c>
      <c r="B31" s="34">
        <f t="shared" si="0"/>
        <v>11144</v>
      </c>
      <c r="C31" s="42">
        <f>100*B31/'Jan.-Mai 2020'!B31-100</f>
        <v>-66.638725901089686</v>
      </c>
      <c r="D31" s="34">
        <f t="shared" si="0"/>
        <v>30684</v>
      </c>
      <c r="E31" s="42">
        <f>100*D31/'Jan.-Mai 2020'!D31-100</f>
        <v>-54.144125295154979</v>
      </c>
      <c r="F31" s="97">
        <v>1579</v>
      </c>
      <c r="G31" s="97">
        <v>-88</v>
      </c>
      <c r="H31" s="97">
        <v>4742</v>
      </c>
      <c r="I31" s="97">
        <v>-81.7</v>
      </c>
      <c r="J31" s="97">
        <v>3</v>
      </c>
      <c r="K31" s="97">
        <v>1911</v>
      </c>
      <c r="L31" s="97">
        <v>-85.9</v>
      </c>
      <c r="M31" s="97">
        <v>5431</v>
      </c>
      <c r="N31" s="97">
        <v>-78.5</v>
      </c>
      <c r="O31" s="97">
        <v>2.8</v>
      </c>
      <c r="P31" s="97">
        <v>2542</v>
      </c>
      <c r="Q31" s="97">
        <v>-46.8</v>
      </c>
      <c r="R31" s="97">
        <v>6816</v>
      </c>
      <c r="S31" s="97">
        <v>-29.4</v>
      </c>
      <c r="T31" s="97">
        <v>2.7</v>
      </c>
      <c r="U31" s="97">
        <v>2296</v>
      </c>
      <c r="V31" s="97">
        <v>261.60000000000002</v>
      </c>
      <c r="W31" s="97">
        <v>6575</v>
      </c>
      <c r="X31" s="97">
        <v>207.4</v>
      </c>
      <c r="Y31" s="97">
        <v>2.9</v>
      </c>
      <c r="Z31" s="97">
        <v>2816</v>
      </c>
      <c r="AA31" s="97">
        <v>118.6</v>
      </c>
      <c r="AB31" s="97">
        <v>7120</v>
      </c>
      <c r="AC31" s="97">
        <v>79.5</v>
      </c>
      <c r="AD31" s="97">
        <v>2.5</v>
      </c>
      <c r="AE31" s="97">
        <v>5099</v>
      </c>
      <c r="AF31" s="97">
        <v>33.700000000000003</v>
      </c>
      <c r="AG31" s="97">
        <v>11802</v>
      </c>
      <c r="AH31" s="97">
        <v>30.9</v>
      </c>
      <c r="AI31" s="97">
        <v>2.2999999999999998</v>
      </c>
      <c r="AJ31" s="97">
        <v>6839</v>
      </c>
      <c r="AK31" s="97">
        <v>12.9</v>
      </c>
      <c r="AL31" s="97">
        <v>15092</v>
      </c>
      <c r="AM31" s="97">
        <v>12.1</v>
      </c>
      <c r="AN31" s="97">
        <v>2.2000000000000002</v>
      </c>
      <c r="AO31" s="97">
        <v>8689</v>
      </c>
      <c r="AP31" s="97">
        <v>17.5</v>
      </c>
      <c r="AQ31" s="97">
        <v>19218</v>
      </c>
      <c r="AR31" s="97">
        <v>20.399999999999999</v>
      </c>
      <c r="AS31" s="97">
        <v>2.2000000000000002</v>
      </c>
      <c r="AT31" s="97">
        <v>10218</v>
      </c>
      <c r="AU31" s="97">
        <v>48.5</v>
      </c>
      <c r="AV31" s="97">
        <v>22161</v>
      </c>
      <c r="AW31" s="97">
        <v>48.7</v>
      </c>
      <c r="AX31" s="97">
        <v>2.2000000000000002</v>
      </c>
      <c r="AY31" s="97">
        <v>10311</v>
      </c>
      <c r="AZ31" s="97">
        <v>125</v>
      </c>
      <c r="BA31" s="97">
        <v>23149</v>
      </c>
      <c r="BB31" s="97">
        <v>114.1</v>
      </c>
      <c r="BC31" s="97">
        <v>2.2000000000000002</v>
      </c>
      <c r="BD31" s="97">
        <v>9323</v>
      </c>
      <c r="BE31" s="97">
        <v>398.8</v>
      </c>
      <c r="BF31" s="97">
        <v>19258</v>
      </c>
      <c r="BG31" s="97">
        <v>245.7</v>
      </c>
      <c r="BH31" s="97">
        <v>2.1</v>
      </c>
      <c r="BI31" s="97">
        <v>4835</v>
      </c>
      <c r="BJ31" s="97">
        <v>226.2</v>
      </c>
      <c r="BK31" s="97">
        <v>11421</v>
      </c>
      <c r="BL31" s="97">
        <v>178.8</v>
      </c>
      <c r="BM31" s="97">
        <v>2.4</v>
      </c>
    </row>
    <row r="32" spans="1:65" x14ac:dyDescent="0.25">
      <c r="A32" s="21" t="s">
        <v>48</v>
      </c>
      <c r="B32" s="34">
        <f t="shared" si="0"/>
        <v>17020</v>
      </c>
      <c r="C32" s="42">
        <f>100*B32/'Jan.-Mai 2020'!B32-100</f>
        <v>-47.556541566524928</v>
      </c>
      <c r="D32" s="34">
        <f t="shared" si="0"/>
        <v>89508</v>
      </c>
      <c r="E32" s="42">
        <f>100*D32/'Jan.-Mai 2020'!D32-100</f>
        <v>-16.311685397460593</v>
      </c>
      <c r="F32" s="97">
        <v>2547</v>
      </c>
      <c r="G32" s="97">
        <v>-79.7</v>
      </c>
      <c r="H32" s="97">
        <v>12943</v>
      </c>
      <c r="I32" s="97">
        <v>-60.3</v>
      </c>
      <c r="J32" s="97">
        <v>5.0999999999999996</v>
      </c>
      <c r="K32" s="97">
        <v>3110</v>
      </c>
      <c r="L32" s="97">
        <v>-74.8</v>
      </c>
      <c r="M32" s="97">
        <v>15208</v>
      </c>
      <c r="N32" s="97">
        <v>-55.4</v>
      </c>
      <c r="O32" s="97">
        <v>4.9000000000000004</v>
      </c>
      <c r="P32" s="97">
        <v>3775</v>
      </c>
      <c r="Q32" s="97">
        <v>-8.3000000000000007</v>
      </c>
      <c r="R32" s="97">
        <v>19988</v>
      </c>
      <c r="S32" s="97">
        <v>10.199999999999999</v>
      </c>
      <c r="T32" s="97">
        <v>5.3</v>
      </c>
      <c r="U32" s="97">
        <v>3437</v>
      </c>
      <c r="V32" s="97">
        <v>188.3</v>
      </c>
      <c r="W32" s="97">
        <v>19296</v>
      </c>
      <c r="X32" s="97">
        <v>118.3</v>
      </c>
      <c r="Y32" s="97">
        <v>5.6</v>
      </c>
      <c r="Z32" s="97">
        <v>4151</v>
      </c>
      <c r="AA32" s="97">
        <v>84.5</v>
      </c>
      <c r="AB32" s="97">
        <v>22073</v>
      </c>
      <c r="AC32" s="97">
        <v>65.900000000000006</v>
      </c>
      <c r="AD32" s="97">
        <v>5.3</v>
      </c>
      <c r="AE32" s="97">
        <v>5470</v>
      </c>
      <c r="AF32" s="97">
        <v>35.1</v>
      </c>
      <c r="AG32" s="97">
        <v>24683</v>
      </c>
      <c r="AH32" s="97">
        <v>47.7</v>
      </c>
      <c r="AI32" s="97">
        <v>4.5</v>
      </c>
      <c r="AJ32" s="97">
        <v>7179</v>
      </c>
      <c r="AK32" s="97">
        <v>20.2</v>
      </c>
      <c r="AL32" s="97">
        <v>30098</v>
      </c>
      <c r="AM32" s="97">
        <v>44.6</v>
      </c>
      <c r="AN32" s="97">
        <v>4.2</v>
      </c>
      <c r="AO32" s="97">
        <v>9966</v>
      </c>
      <c r="AP32" s="97">
        <v>49.1</v>
      </c>
      <c r="AQ32" s="97">
        <v>34273</v>
      </c>
      <c r="AR32" s="97">
        <v>50.3</v>
      </c>
      <c r="AS32" s="97">
        <v>3.4</v>
      </c>
      <c r="AT32" s="97">
        <v>11464</v>
      </c>
      <c r="AU32" s="97">
        <v>53.8</v>
      </c>
      <c r="AV32" s="97">
        <v>37547</v>
      </c>
      <c r="AW32" s="97">
        <v>36.9</v>
      </c>
      <c r="AX32" s="97">
        <v>3.3</v>
      </c>
      <c r="AY32" s="97">
        <v>12274</v>
      </c>
      <c r="AZ32" s="97">
        <v>115.9</v>
      </c>
      <c r="BA32" s="97">
        <v>42802</v>
      </c>
      <c r="BB32" s="97">
        <v>79.599999999999994</v>
      </c>
      <c r="BC32" s="97">
        <v>3.5</v>
      </c>
      <c r="BD32" s="97">
        <v>9602</v>
      </c>
      <c r="BE32" s="97">
        <v>180.5</v>
      </c>
      <c r="BF32" s="97">
        <v>35921</v>
      </c>
      <c r="BG32" s="97">
        <v>86.1</v>
      </c>
      <c r="BH32" s="97">
        <v>3.7</v>
      </c>
      <c r="BI32" s="97">
        <v>5014</v>
      </c>
      <c r="BJ32" s="97">
        <v>109.2</v>
      </c>
      <c r="BK32" s="97">
        <v>22184</v>
      </c>
      <c r="BL32" s="97">
        <v>58.3</v>
      </c>
      <c r="BM32" s="97">
        <v>4.4000000000000004</v>
      </c>
    </row>
    <row r="33" spans="1:65" x14ac:dyDescent="0.25">
      <c r="A33" s="21" t="s">
        <v>49</v>
      </c>
      <c r="B33" s="34">
        <f t="shared" si="0"/>
        <v>1830</v>
      </c>
      <c r="C33" s="42">
        <f>100*B33/'Jan.-Mai 2020'!B33-100</f>
        <v>-71.303120589618942</v>
      </c>
      <c r="D33" s="34">
        <f t="shared" si="0"/>
        <v>3864</v>
      </c>
      <c r="E33" s="42">
        <f>100*D33/'Jan.-Mai 2020'!D33-100</f>
        <v>-77.996697226809403</v>
      </c>
      <c r="F33" s="97">
        <v>166</v>
      </c>
      <c r="G33" s="97">
        <v>-93.9</v>
      </c>
      <c r="H33" s="97">
        <v>397</v>
      </c>
      <c r="I33" s="97">
        <v>-95.6</v>
      </c>
      <c r="J33" s="97">
        <v>2.4</v>
      </c>
      <c r="K33" s="97">
        <v>319</v>
      </c>
      <c r="L33" s="97">
        <v>-88</v>
      </c>
      <c r="M33" s="97">
        <v>459</v>
      </c>
      <c r="N33" s="97">
        <v>-91.5</v>
      </c>
      <c r="O33" s="97">
        <v>1.4</v>
      </c>
      <c r="P33" s="97">
        <v>249</v>
      </c>
      <c r="Q33" s="97">
        <v>-60.4</v>
      </c>
      <c r="R33" s="97">
        <v>853</v>
      </c>
      <c r="S33" s="97">
        <v>-42.4</v>
      </c>
      <c r="T33" s="97">
        <v>3.4</v>
      </c>
      <c r="U33" s="97">
        <v>738</v>
      </c>
      <c r="V33" s="97">
        <v>495.2</v>
      </c>
      <c r="W33" s="97">
        <v>1266</v>
      </c>
      <c r="X33" s="97">
        <v>34.799999999999997</v>
      </c>
      <c r="Y33" s="97">
        <v>1.7</v>
      </c>
      <c r="Z33" s="97">
        <v>358</v>
      </c>
      <c r="AA33" s="97">
        <v>38.799999999999997</v>
      </c>
      <c r="AB33" s="97">
        <v>889</v>
      </c>
      <c r="AC33" s="97">
        <v>36.1</v>
      </c>
      <c r="AD33" s="97">
        <v>2.5</v>
      </c>
      <c r="AE33" s="97">
        <v>552</v>
      </c>
      <c r="AF33" s="97">
        <v>17.899999999999999</v>
      </c>
      <c r="AG33" s="97">
        <v>1418</v>
      </c>
      <c r="AH33" s="97">
        <v>68.2</v>
      </c>
      <c r="AI33" s="97">
        <v>2.6</v>
      </c>
      <c r="AJ33" s="97">
        <v>662</v>
      </c>
      <c r="AK33" s="97">
        <v>-40.6</v>
      </c>
      <c r="AL33" s="97">
        <v>2291</v>
      </c>
      <c r="AM33" s="97">
        <v>-18.399999999999999</v>
      </c>
      <c r="AN33" s="97">
        <v>3.5</v>
      </c>
      <c r="AO33" s="97">
        <v>2189</v>
      </c>
      <c r="AP33" s="97">
        <v>47.2</v>
      </c>
      <c r="AQ33" s="97">
        <v>5970</v>
      </c>
      <c r="AR33" s="97">
        <v>50.2</v>
      </c>
      <c r="AS33" s="97">
        <v>2.7</v>
      </c>
      <c r="AT33" s="97">
        <v>1688</v>
      </c>
      <c r="AU33" s="97">
        <v>42</v>
      </c>
      <c r="AV33" s="97">
        <v>4673</v>
      </c>
      <c r="AW33" s="97">
        <v>58</v>
      </c>
      <c r="AX33" s="97">
        <v>2.8</v>
      </c>
      <c r="AY33" s="97">
        <v>1895</v>
      </c>
      <c r="AZ33" s="97">
        <v>220.1</v>
      </c>
      <c r="BA33" s="97">
        <v>4724</v>
      </c>
      <c r="BB33" s="97">
        <v>155.80000000000001</v>
      </c>
      <c r="BC33" s="97">
        <v>2.5</v>
      </c>
      <c r="BD33" s="97">
        <v>1560</v>
      </c>
      <c r="BE33" s="97">
        <v>327.39999999999998</v>
      </c>
      <c r="BF33" s="97">
        <v>3619</v>
      </c>
      <c r="BG33" s="97">
        <v>390.4</v>
      </c>
      <c r="BH33" s="97">
        <v>2.2999999999999998</v>
      </c>
      <c r="BI33" s="97">
        <v>1026</v>
      </c>
      <c r="BJ33" s="97">
        <v>448.7</v>
      </c>
      <c r="BK33" s="97">
        <v>2401</v>
      </c>
      <c r="BL33" s="97">
        <v>427.7</v>
      </c>
      <c r="BM33" s="97">
        <v>2.2999999999999998</v>
      </c>
    </row>
    <row r="34" spans="1:65" x14ac:dyDescent="0.25">
      <c r="A34" s="96" t="s">
        <v>87</v>
      </c>
      <c r="B34" s="34">
        <f t="shared" si="0"/>
        <v>6516</v>
      </c>
      <c r="C34" s="42">
        <f>100*B34/'Jan.-Mai 2020'!B34-100</f>
        <v>-33.719865730851382</v>
      </c>
      <c r="D34" s="34">
        <f t="shared" si="0"/>
        <v>34088</v>
      </c>
      <c r="E34" s="42">
        <f>100*D34/'Jan.-Mai 2020'!D34-100</f>
        <v>-8.3015010491203469</v>
      </c>
      <c r="F34" s="97">
        <v>999</v>
      </c>
      <c r="G34" s="97">
        <v>-72.7</v>
      </c>
      <c r="H34" s="97">
        <v>5569</v>
      </c>
      <c r="I34" s="97">
        <v>-49.6</v>
      </c>
      <c r="J34" s="97">
        <v>5.6</v>
      </c>
      <c r="K34" s="97">
        <v>1092</v>
      </c>
      <c r="L34" s="97">
        <v>-71.400000000000006</v>
      </c>
      <c r="M34" s="97">
        <v>5842</v>
      </c>
      <c r="N34" s="97">
        <v>-51.1</v>
      </c>
      <c r="O34" s="97">
        <v>5.3</v>
      </c>
      <c r="P34" s="97">
        <v>1683</v>
      </c>
      <c r="Q34" s="97">
        <v>5.8</v>
      </c>
      <c r="R34" s="97">
        <v>8003</v>
      </c>
      <c r="S34" s="97">
        <v>29.3</v>
      </c>
      <c r="T34" s="97">
        <v>4.8</v>
      </c>
      <c r="U34" s="97">
        <v>1560</v>
      </c>
      <c r="V34" s="97">
        <v>668.5</v>
      </c>
      <c r="W34" s="97">
        <v>8217</v>
      </c>
      <c r="X34" s="97">
        <v>207.5</v>
      </c>
      <c r="Y34" s="97">
        <v>5.3</v>
      </c>
      <c r="Z34" s="97">
        <v>1182</v>
      </c>
      <c r="AA34" s="97">
        <v>111.8</v>
      </c>
      <c r="AB34" s="97">
        <v>6457</v>
      </c>
      <c r="AC34" s="97">
        <v>21.9</v>
      </c>
      <c r="AD34" s="97">
        <v>5.5</v>
      </c>
      <c r="AE34" s="97">
        <v>1880</v>
      </c>
      <c r="AF34" s="97">
        <v>37</v>
      </c>
      <c r="AG34" s="97">
        <v>10507</v>
      </c>
      <c r="AH34" s="97">
        <v>28.5</v>
      </c>
      <c r="AI34" s="97">
        <v>5.6</v>
      </c>
      <c r="AJ34" s="97">
        <v>2246</v>
      </c>
      <c r="AK34" s="97">
        <v>16.3</v>
      </c>
      <c r="AL34" s="97">
        <v>10069</v>
      </c>
      <c r="AM34" s="97">
        <v>41.2</v>
      </c>
      <c r="AN34" s="97">
        <v>4.5</v>
      </c>
      <c r="AO34" s="97">
        <v>2686</v>
      </c>
      <c r="AP34" s="97">
        <v>14.7</v>
      </c>
      <c r="AQ34" s="97">
        <v>9854</v>
      </c>
      <c r="AR34" s="97">
        <v>-4.4000000000000004</v>
      </c>
      <c r="AS34" s="97">
        <v>3.7</v>
      </c>
      <c r="AT34" s="97">
        <v>2823</v>
      </c>
      <c r="AU34" s="97">
        <v>12.7</v>
      </c>
      <c r="AV34" s="97">
        <v>9671</v>
      </c>
      <c r="AW34" s="97">
        <v>-10.8</v>
      </c>
      <c r="AX34" s="97">
        <v>3.4</v>
      </c>
      <c r="AY34" s="97">
        <v>3039</v>
      </c>
      <c r="AZ34" s="97">
        <v>33.5</v>
      </c>
      <c r="BA34" s="97">
        <v>9754</v>
      </c>
      <c r="BB34" s="97">
        <v>-11.7</v>
      </c>
      <c r="BC34" s="97">
        <v>3.2</v>
      </c>
      <c r="BD34" s="97">
        <v>2652</v>
      </c>
      <c r="BE34" s="97">
        <v>55.8</v>
      </c>
      <c r="BF34" s="97">
        <v>9273</v>
      </c>
      <c r="BG34" s="97">
        <v>-3.9</v>
      </c>
      <c r="BH34" s="97">
        <v>3.5</v>
      </c>
      <c r="BI34" s="97">
        <v>1831</v>
      </c>
      <c r="BJ34" s="97">
        <v>196.8</v>
      </c>
      <c r="BK34" s="97">
        <v>6507</v>
      </c>
      <c r="BL34" s="97">
        <v>31</v>
      </c>
      <c r="BM34" s="97">
        <v>3.6</v>
      </c>
    </row>
    <row r="35" spans="1:65" x14ac:dyDescent="0.25">
      <c r="A35" s="21" t="s">
        <v>51</v>
      </c>
      <c r="B35" s="34">
        <f t="shared" si="0"/>
        <v>1828</v>
      </c>
      <c r="C35" s="42">
        <f>100*B35/'Jan.-Mai 2020'!B35-100</f>
        <v>-91.296481455030232</v>
      </c>
      <c r="D35" s="34">
        <f t="shared" si="0"/>
        <v>6289</v>
      </c>
      <c r="E35" s="42">
        <f>100*D35/'Jan.-Mai 2020'!D35-100</f>
        <v>-86.471777663052833</v>
      </c>
      <c r="F35" s="97">
        <v>292</v>
      </c>
      <c r="G35" s="97">
        <v>-97</v>
      </c>
      <c r="H35" s="97">
        <v>1075</v>
      </c>
      <c r="I35" s="97">
        <v>-95</v>
      </c>
      <c r="J35" s="97">
        <v>3.7</v>
      </c>
      <c r="K35" s="97">
        <v>294</v>
      </c>
      <c r="L35" s="97">
        <v>-96.6</v>
      </c>
      <c r="M35" s="97">
        <v>938</v>
      </c>
      <c r="N35" s="97">
        <v>-95</v>
      </c>
      <c r="O35" s="97">
        <v>3.2</v>
      </c>
      <c r="P35" s="97">
        <v>344</v>
      </c>
      <c r="Q35" s="97">
        <v>-85.8</v>
      </c>
      <c r="R35" s="97">
        <v>1063</v>
      </c>
      <c r="S35" s="97">
        <v>-79.599999999999994</v>
      </c>
      <c r="T35" s="97">
        <v>3.1</v>
      </c>
      <c r="U35" s="97">
        <v>450</v>
      </c>
      <c r="V35" s="97">
        <v>561.79999999999995</v>
      </c>
      <c r="W35" s="97">
        <v>1861</v>
      </c>
      <c r="X35" s="97">
        <v>333.8</v>
      </c>
      <c r="Y35" s="97">
        <v>4.0999999999999996</v>
      </c>
      <c r="Z35" s="97">
        <v>448</v>
      </c>
      <c r="AA35" s="97">
        <v>234.3</v>
      </c>
      <c r="AB35" s="97">
        <v>1352</v>
      </c>
      <c r="AC35" s="97">
        <v>100.6</v>
      </c>
      <c r="AD35" s="97">
        <v>3</v>
      </c>
      <c r="AE35" s="97">
        <v>616</v>
      </c>
      <c r="AF35" s="97">
        <v>87.8</v>
      </c>
      <c r="AG35" s="97">
        <v>2010</v>
      </c>
      <c r="AH35" s="97">
        <v>95.1</v>
      </c>
      <c r="AI35" s="97">
        <v>3.3</v>
      </c>
      <c r="AJ35" s="97">
        <v>759</v>
      </c>
      <c r="AK35" s="97">
        <v>57.1</v>
      </c>
      <c r="AL35" s="97">
        <v>2204</v>
      </c>
      <c r="AM35" s="97">
        <v>53.3</v>
      </c>
      <c r="AN35" s="97">
        <v>2.9</v>
      </c>
      <c r="AO35" s="97">
        <v>1124</v>
      </c>
      <c r="AP35" s="97">
        <v>45.6</v>
      </c>
      <c r="AQ35" s="97">
        <v>2514</v>
      </c>
      <c r="AR35" s="97">
        <v>18.899999999999999</v>
      </c>
      <c r="AS35" s="97">
        <v>2.2000000000000002</v>
      </c>
      <c r="AT35" s="97">
        <v>1221</v>
      </c>
      <c r="AU35" s="97">
        <v>75.7</v>
      </c>
      <c r="AV35" s="97">
        <v>3105</v>
      </c>
      <c r="AW35" s="97">
        <v>73.8</v>
      </c>
      <c r="AX35" s="97">
        <v>2.5</v>
      </c>
      <c r="AY35" s="97">
        <v>1866</v>
      </c>
      <c r="AZ35" s="97">
        <v>165.1</v>
      </c>
      <c r="BA35" s="97">
        <v>4600</v>
      </c>
      <c r="BB35" s="97">
        <v>172</v>
      </c>
      <c r="BC35" s="97">
        <v>2.5</v>
      </c>
      <c r="BD35" s="97">
        <v>1633</v>
      </c>
      <c r="BE35" s="97">
        <v>407.1</v>
      </c>
      <c r="BF35" s="97">
        <v>4294</v>
      </c>
      <c r="BG35" s="97">
        <v>345.4</v>
      </c>
      <c r="BH35" s="97">
        <v>2.6</v>
      </c>
      <c r="BI35" s="97">
        <v>950</v>
      </c>
      <c r="BJ35" s="97">
        <v>218.8</v>
      </c>
      <c r="BK35" s="97">
        <v>2723</v>
      </c>
      <c r="BL35" s="97">
        <v>147.30000000000001</v>
      </c>
      <c r="BM35" s="97">
        <v>2.9</v>
      </c>
    </row>
    <row r="36" spans="1:65" x14ac:dyDescent="0.25">
      <c r="A36" s="21" t="s">
        <v>52</v>
      </c>
      <c r="B36" s="34">
        <f t="shared" si="0"/>
        <v>963</v>
      </c>
      <c r="C36" s="42">
        <f>100*B36/'Jan.-Mai 2020'!B36-100</f>
        <v>-90.731472569778632</v>
      </c>
      <c r="D36" s="34">
        <f t="shared" si="0"/>
        <v>2371</v>
      </c>
      <c r="E36" s="42">
        <f>100*D36/'Jan.-Mai 2020'!D36-100</f>
        <v>-87.486805995355709</v>
      </c>
      <c r="F36" s="97">
        <v>97</v>
      </c>
      <c r="G36" s="97">
        <v>-97.9</v>
      </c>
      <c r="H36" s="97">
        <v>272</v>
      </c>
      <c r="I36" s="97">
        <v>-96.9</v>
      </c>
      <c r="J36" s="97">
        <v>2.8</v>
      </c>
      <c r="K36" s="97">
        <v>162</v>
      </c>
      <c r="L36" s="97">
        <v>-96.1</v>
      </c>
      <c r="M36" s="97">
        <v>420</v>
      </c>
      <c r="N36" s="97">
        <v>-94.2</v>
      </c>
      <c r="O36" s="97">
        <v>2.6</v>
      </c>
      <c r="P36" s="97">
        <v>217</v>
      </c>
      <c r="Q36" s="97">
        <v>-83.7</v>
      </c>
      <c r="R36" s="97">
        <v>541</v>
      </c>
      <c r="S36" s="97">
        <v>-75.099999999999994</v>
      </c>
      <c r="T36" s="97">
        <v>2.5</v>
      </c>
      <c r="U36" s="97">
        <v>202</v>
      </c>
      <c r="V36" s="97">
        <v>149.4</v>
      </c>
      <c r="W36" s="97">
        <v>519</v>
      </c>
      <c r="X36" s="97">
        <v>108.4</v>
      </c>
      <c r="Y36" s="97">
        <v>2.6</v>
      </c>
      <c r="Z36" s="97">
        <v>285</v>
      </c>
      <c r="AA36" s="97">
        <v>111.1</v>
      </c>
      <c r="AB36" s="97">
        <v>619</v>
      </c>
      <c r="AC36" s="97">
        <v>19.7</v>
      </c>
      <c r="AD36" s="97">
        <v>2.2000000000000002</v>
      </c>
      <c r="AE36" s="97">
        <v>565</v>
      </c>
      <c r="AF36" s="97">
        <v>40.5</v>
      </c>
      <c r="AG36" s="97">
        <v>949</v>
      </c>
      <c r="AH36" s="97">
        <v>16.7</v>
      </c>
      <c r="AI36" s="97">
        <v>1.7</v>
      </c>
      <c r="AJ36" s="97">
        <v>2020</v>
      </c>
      <c r="AK36" s="97">
        <v>62.1</v>
      </c>
      <c r="AL36" s="97">
        <v>3695</v>
      </c>
      <c r="AM36" s="97">
        <v>78</v>
      </c>
      <c r="AN36" s="97">
        <v>1.8</v>
      </c>
      <c r="AO36" s="97">
        <v>2352</v>
      </c>
      <c r="AP36" s="97">
        <v>37.1</v>
      </c>
      <c r="AQ36" s="97">
        <v>3892</v>
      </c>
      <c r="AR36" s="97">
        <v>36.799999999999997</v>
      </c>
      <c r="AS36" s="97">
        <v>1.7</v>
      </c>
      <c r="AT36" s="97">
        <v>2925</v>
      </c>
      <c r="AU36" s="97">
        <v>64.2</v>
      </c>
      <c r="AV36" s="97">
        <v>4901</v>
      </c>
      <c r="AW36" s="97">
        <v>69.400000000000006</v>
      </c>
      <c r="AX36" s="97">
        <v>1.7</v>
      </c>
      <c r="AY36" s="97">
        <v>3436</v>
      </c>
      <c r="AZ36" s="97">
        <v>165.3</v>
      </c>
      <c r="BA36" s="97">
        <v>6041</v>
      </c>
      <c r="BB36" s="97">
        <v>153</v>
      </c>
      <c r="BC36" s="97">
        <v>1.8</v>
      </c>
      <c r="BD36" s="97">
        <v>2981</v>
      </c>
      <c r="BE36" s="97">
        <v>1213.2</v>
      </c>
      <c r="BF36" s="97">
        <v>5174</v>
      </c>
      <c r="BG36" s="97">
        <v>1037.0999999999999</v>
      </c>
      <c r="BH36" s="97">
        <v>1.7</v>
      </c>
      <c r="BI36" s="97">
        <v>1203</v>
      </c>
      <c r="BJ36" s="97">
        <v>543.29999999999995</v>
      </c>
      <c r="BK36" s="97">
        <v>2513</v>
      </c>
      <c r="BL36" s="97">
        <v>531.4</v>
      </c>
      <c r="BM36" s="97">
        <v>2.1</v>
      </c>
    </row>
    <row r="37" spans="1:65" x14ac:dyDescent="0.25">
      <c r="A37" s="96" t="s">
        <v>86</v>
      </c>
      <c r="B37" s="34">
        <f t="shared" si="0"/>
        <v>7235</v>
      </c>
      <c r="C37" s="42">
        <f>100*B37/'Jan.-Mai 2020'!B37-100</f>
        <v>-81.067148165593764</v>
      </c>
      <c r="D37" s="34">
        <f t="shared" si="0"/>
        <v>16082</v>
      </c>
      <c r="E37" s="42">
        <f>100*D37/'Jan.-Mai 2020'!D37-100</f>
        <v>-76.713677565086442</v>
      </c>
      <c r="F37" s="97">
        <v>1012</v>
      </c>
      <c r="G37" s="97">
        <v>-93.4</v>
      </c>
      <c r="H37" s="97">
        <v>2406</v>
      </c>
      <c r="I37" s="97">
        <v>-91.3</v>
      </c>
      <c r="J37" s="97">
        <v>2.4</v>
      </c>
      <c r="K37" s="97">
        <v>1176</v>
      </c>
      <c r="L37" s="97">
        <v>-92.6</v>
      </c>
      <c r="M37" s="97">
        <v>2480</v>
      </c>
      <c r="N37" s="97">
        <v>-90.9</v>
      </c>
      <c r="O37" s="97">
        <v>2.1</v>
      </c>
      <c r="P37" s="97">
        <v>1494</v>
      </c>
      <c r="Q37" s="97">
        <v>-70.5</v>
      </c>
      <c r="R37" s="97">
        <v>3417</v>
      </c>
      <c r="S37" s="97">
        <v>-64.2</v>
      </c>
      <c r="T37" s="97">
        <v>2.2999999999999998</v>
      </c>
      <c r="U37" s="97">
        <v>1509</v>
      </c>
      <c r="V37" s="97">
        <v>319.2</v>
      </c>
      <c r="W37" s="97">
        <v>3493</v>
      </c>
      <c r="X37" s="97">
        <v>250.4</v>
      </c>
      <c r="Y37" s="97">
        <v>2.2999999999999998</v>
      </c>
      <c r="Z37" s="97">
        <v>2044</v>
      </c>
      <c r="AA37" s="97">
        <v>29.3</v>
      </c>
      <c r="AB37" s="97">
        <v>4286</v>
      </c>
      <c r="AC37" s="97">
        <v>27</v>
      </c>
      <c r="AD37" s="97">
        <v>2.1</v>
      </c>
      <c r="AE37" s="97">
        <v>4545</v>
      </c>
      <c r="AF37" s="97">
        <v>-14.9</v>
      </c>
      <c r="AG37" s="97">
        <v>9078</v>
      </c>
      <c r="AH37" s="97">
        <v>-9.3000000000000007</v>
      </c>
      <c r="AI37" s="97">
        <v>2</v>
      </c>
      <c r="AJ37" s="97">
        <v>10324</v>
      </c>
      <c r="AK37" s="97">
        <v>-4.0999999999999996</v>
      </c>
      <c r="AL37" s="97">
        <v>20395</v>
      </c>
      <c r="AM37" s="97">
        <v>-4</v>
      </c>
      <c r="AN37" s="97">
        <v>2</v>
      </c>
      <c r="AO37" s="97">
        <v>10862</v>
      </c>
      <c r="AP37" s="97">
        <v>3.4</v>
      </c>
      <c r="AQ37" s="97">
        <v>21116</v>
      </c>
      <c r="AR37" s="97">
        <v>5.4</v>
      </c>
      <c r="AS37" s="97">
        <v>1.9</v>
      </c>
      <c r="AT37" s="97">
        <v>11202</v>
      </c>
      <c r="AU37" s="97">
        <v>1.8</v>
      </c>
      <c r="AV37" s="97">
        <v>21450</v>
      </c>
      <c r="AW37" s="97">
        <v>6.1</v>
      </c>
      <c r="AX37" s="97">
        <v>1.9</v>
      </c>
      <c r="AY37" s="97">
        <v>12668</v>
      </c>
      <c r="AZ37" s="97">
        <v>58.6</v>
      </c>
      <c r="BA37" s="97">
        <v>24500</v>
      </c>
      <c r="BB37" s="97">
        <v>43.9</v>
      </c>
      <c r="BC37" s="97">
        <v>1.9</v>
      </c>
      <c r="BD37" s="97">
        <v>11049</v>
      </c>
      <c r="BE37" s="97">
        <v>745.4</v>
      </c>
      <c r="BF37" s="97">
        <v>20525</v>
      </c>
      <c r="BG37" s="97">
        <v>593.6</v>
      </c>
      <c r="BH37" s="97">
        <v>1.9</v>
      </c>
      <c r="BI37" s="97">
        <v>5347</v>
      </c>
      <c r="BJ37" s="97">
        <v>397.4</v>
      </c>
      <c r="BK37" s="97">
        <v>11237</v>
      </c>
      <c r="BL37" s="97">
        <v>342.9</v>
      </c>
      <c r="BM37" s="97">
        <v>2.1</v>
      </c>
    </row>
    <row r="38" spans="1:65" x14ac:dyDescent="0.25">
      <c r="A38" s="21" t="s">
        <v>54</v>
      </c>
      <c r="B38" s="34">
        <f t="shared" si="0"/>
        <v>1418</v>
      </c>
      <c r="C38" s="42">
        <f>100*B38/'Jan.-Mai 2020'!B38-100</f>
        <v>-58.634772462077009</v>
      </c>
      <c r="D38" s="34">
        <f t="shared" si="0"/>
        <v>8808</v>
      </c>
      <c r="E38" s="42">
        <f>100*D38/'Jan.-Mai 2020'!D38-100</f>
        <v>-16.858599207098351</v>
      </c>
      <c r="F38" s="97">
        <v>228</v>
      </c>
      <c r="G38" s="97">
        <v>-84</v>
      </c>
      <c r="H38" s="97">
        <v>1357</v>
      </c>
      <c r="I38" s="97">
        <v>-61.3</v>
      </c>
      <c r="J38" s="97">
        <v>6</v>
      </c>
      <c r="K38" s="97">
        <v>235</v>
      </c>
      <c r="L38" s="97">
        <v>-82.7</v>
      </c>
      <c r="M38" s="97">
        <v>1502</v>
      </c>
      <c r="N38" s="97">
        <v>-58.1</v>
      </c>
      <c r="O38" s="97">
        <v>6.4</v>
      </c>
      <c r="P38" s="97">
        <v>249</v>
      </c>
      <c r="Q38" s="97">
        <v>-38.799999999999997</v>
      </c>
      <c r="R38" s="97">
        <v>1837</v>
      </c>
      <c r="S38" s="97">
        <v>2.2000000000000002</v>
      </c>
      <c r="T38" s="97">
        <v>7.4</v>
      </c>
      <c r="U38" s="97">
        <v>339</v>
      </c>
      <c r="V38" s="97">
        <v>308.39999999999998</v>
      </c>
      <c r="W38" s="97">
        <v>2154</v>
      </c>
      <c r="X38" s="97">
        <v>223.9</v>
      </c>
      <c r="Y38" s="97">
        <v>6.4</v>
      </c>
      <c r="Z38" s="97">
        <v>367</v>
      </c>
      <c r="AA38" s="97">
        <v>144.69999999999999</v>
      </c>
      <c r="AB38" s="97">
        <v>1958</v>
      </c>
      <c r="AC38" s="97">
        <v>88.3</v>
      </c>
      <c r="AD38" s="97">
        <v>5.3</v>
      </c>
      <c r="AE38" s="97">
        <v>571</v>
      </c>
      <c r="AF38" s="97">
        <v>55.2</v>
      </c>
      <c r="AG38" s="97">
        <v>2536</v>
      </c>
      <c r="AH38" s="97">
        <v>80</v>
      </c>
      <c r="AI38" s="97">
        <v>4.4000000000000004</v>
      </c>
      <c r="AJ38" s="97">
        <v>828</v>
      </c>
      <c r="AK38" s="97">
        <v>33.5</v>
      </c>
      <c r="AL38" s="97">
        <v>2999</v>
      </c>
      <c r="AM38" s="97">
        <v>16.2</v>
      </c>
      <c r="AN38" s="97">
        <v>3.6</v>
      </c>
      <c r="AO38" s="97">
        <v>1023</v>
      </c>
      <c r="AP38" s="97">
        <v>79.2</v>
      </c>
      <c r="AQ38" s="97">
        <v>3719</v>
      </c>
      <c r="AR38" s="97">
        <v>60.8</v>
      </c>
      <c r="AS38" s="97">
        <v>3.6</v>
      </c>
      <c r="AT38" s="97">
        <v>1095</v>
      </c>
      <c r="AU38" s="97">
        <v>50.6</v>
      </c>
      <c r="AV38" s="97">
        <v>3704</v>
      </c>
      <c r="AW38" s="97">
        <v>6.4</v>
      </c>
      <c r="AX38" s="97">
        <v>3.4</v>
      </c>
      <c r="AY38" s="97">
        <v>1248</v>
      </c>
      <c r="AZ38" s="97">
        <v>193</v>
      </c>
      <c r="BA38" s="97">
        <v>5424</v>
      </c>
      <c r="BB38" s="97">
        <v>141.19999999999999</v>
      </c>
      <c r="BC38" s="97">
        <v>4.3</v>
      </c>
      <c r="BD38" s="97">
        <v>928</v>
      </c>
      <c r="BE38" s="97">
        <v>151.5</v>
      </c>
      <c r="BF38" s="97">
        <v>4384</v>
      </c>
      <c r="BG38" s="97">
        <v>106.7</v>
      </c>
      <c r="BH38" s="97">
        <v>4.7</v>
      </c>
      <c r="BI38" s="97">
        <v>521</v>
      </c>
      <c r="BJ38" s="97">
        <v>174.2</v>
      </c>
      <c r="BK38" s="97">
        <v>2561</v>
      </c>
      <c r="BL38" s="97">
        <v>73.900000000000006</v>
      </c>
      <c r="BM38" s="97">
        <v>4.9000000000000004</v>
      </c>
    </row>
    <row r="39" spans="1:65" x14ac:dyDescent="0.25">
      <c r="A39" s="21" t="s">
        <v>55</v>
      </c>
      <c r="B39" s="34">
        <f t="shared" si="0"/>
        <v>1360</v>
      </c>
      <c r="C39" s="42">
        <f>100*B39/'Jan.-Mai 2020'!B39-100</f>
        <v>-44.535073409461667</v>
      </c>
      <c r="D39" s="34">
        <f t="shared" si="0"/>
        <v>9223</v>
      </c>
      <c r="E39" s="42">
        <f>100*D39/'Jan.-Mai 2020'!D39-100</f>
        <v>0.62186340824787578</v>
      </c>
      <c r="F39" s="97">
        <v>313</v>
      </c>
      <c r="G39" s="97">
        <v>-71.8</v>
      </c>
      <c r="H39" s="97">
        <v>2344</v>
      </c>
      <c r="I39" s="97">
        <v>-21.2</v>
      </c>
      <c r="J39" s="97">
        <v>7.5</v>
      </c>
      <c r="K39" s="97">
        <v>240</v>
      </c>
      <c r="L39" s="97">
        <v>-70.5</v>
      </c>
      <c r="M39" s="97">
        <v>1483</v>
      </c>
      <c r="N39" s="97">
        <v>-47.2</v>
      </c>
      <c r="O39" s="97">
        <v>6.2</v>
      </c>
      <c r="P39" s="97">
        <v>232</v>
      </c>
      <c r="Q39" s="97">
        <v>5</v>
      </c>
      <c r="R39" s="97">
        <v>1629</v>
      </c>
      <c r="S39" s="97">
        <v>32.299999999999997</v>
      </c>
      <c r="T39" s="97">
        <v>7</v>
      </c>
      <c r="U39" s="97">
        <v>239</v>
      </c>
      <c r="V39" s="97">
        <v>177.9</v>
      </c>
      <c r="W39" s="97">
        <v>1921</v>
      </c>
      <c r="X39" s="97">
        <v>110.2</v>
      </c>
      <c r="Y39" s="97">
        <v>8</v>
      </c>
      <c r="Z39" s="97">
        <v>336</v>
      </c>
      <c r="AA39" s="97">
        <v>50.7</v>
      </c>
      <c r="AB39" s="97">
        <v>1846</v>
      </c>
      <c r="AC39" s="97">
        <v>49.4</v>
      </c>
      <c r="AD39" s="97">
        <v>5.5</v>
      </c>
      <c r="AE39" s="97">
        <v>437</v>
      </c>
      <c r="AF39" s="97">
        <v>16.2</v>
      </c>
      <c r="AG39" s="97">
        <v>2028</v>
      </c>
      <c r="AH39" s="97">
        <v>5.3</v>
      </c>
      <c r="AI39" s="97">
        <v>4.5999999999999996</v>
      </c>
      <c r="AJ39" s="97">
        <v>470</v>
      </c>
      <c r="AK39" s="97">
        <v>4.7</v>
      </c>
      <c r="AL39" s="97">
        <v>2391</v>
      </c>
      <c r="AM39" s="97">
        <v>29.7</v>
      </c>
      <c r="AN39" s="97">
        <v>5.0999999999999996</v>
      </c>
      <c r="AO39" s="97">
        <v>622</v>
      </c>
      <c r="AP39" s="97">
        <v>-1.1000000000000001</v>
      </c>
      <c r="AQ39" s="97">
        <v>2592</v>
      </c>
      <c r="AR39" s="97">
        <v>7.1</v>
      </c>
      <c r="AS39" s="97">
        <v>4.2</v>
      </c>
      <c r="AT39" s="97">
        <v>717</v>
      </c>
      <c r="AU39" s="97">
        <v>-19.3</v>
      </c>
      <c r="AV39" s="97">
        <v>2422</v>
      </c>
      <c r="AW39" s="97">
        <v>-35.1</v>
      </c>
      <c r="AX39" s="97">
        <v>3.4</v>
      </c>
      <c r="AY39" s="97">
        <v>922</v>
      </c>
      <c r="AZ39" s="97">
        <v>67.900000000000006</v>
      </c>
      <c r="BA39" s="97">
        <v>2910</v>
      </c>
      <c r="BB39" s="97">
        <v>16.100000000000001</v>
      </c>
      <c r="BC39" s="97">
        <v>3.2</v>
      </c>
      <c r="BD39" s="97">
        <v>895</v>
      </c>
      <c r="BE39" s="97">
        <v>112.6</v>
      </c>
      <c r="BF39" s="97">
        <v>3188</v>
      </c>
      <c r="BG39" s="97">
        <v>28.8</v>
      </c>
      <c r="BH39" s="97">
        <v>3.6</v>
      </c>
      <c r="BI39" s="97">
        <v>465</v>
      </c>
      <c r="BJ39" s="97">
        <v>73.5</v>
      </c>
      <c r="BK39" s="97">
        <v>2084</v>
      </c>
      <c r="BL39" s="97">
        <v>19.5</v>
      </c>
      <c r="BM39" s="97">
        <v>4.5</v>
      </c>
    </row>
    <row r="40" spans="1:65" x14ac:dyDescent="0.25">
      <c r="A40" s="21" t="s">
        <v>56</v>
      </c>
      <c r="B40" s="34">
        <f t="shared" si="0"/>
        <v>6009</v>
      </c>
      <c r="C40" s="42">
        <f>100*B40/'Jan.-Mai 2020'!B40-100</f>
        <v>-79.114386013694343</v>
      </c>
      <c r="D40" s="34">
        <f t="shared" si="0"/>
        <v>16834</v>
      </c>
      <c r="E40" s="42">
        <f>100*D40/'Jan.-Mai 2020'!D40-100</f>
        <v>-70.109023757945948</v>
      </c>
      <c r="F40" s="97">
        <v>953</v>
      </c>
      <c r="G40" s="97">
        <v>-92.1</v>
      </c>
      <c r="H40" s="97">
        <v>2710</v>
      </c>
      <c r="I40" s="97">
        <v>-88.5</v>
      </c>
      <c r="J40" s="97">
        <v>2.8</v>
      </c>
      <c r="K40" s="97">
        <v>879</v>
      </c>
      <c r="L40" s="97">
        <v>-93.2</v>
      </c>
      <c r="M40" s="97">
        <v>2518</v>
      </c>
      <c r="N40" s="97">
        <v>-89.8</v>
      </c>
      <c r="O40" s="97">
        <v>2.9</v>
      </c>
      <c r="P40" s="97">
        <v>1107</v>
      </c>
      <c r="Q40" s="97">
        <v>-67</v>
      </c>
      <c r="R40" s="97">
        <v>3648</v>
      </c>
      <c r="S40" s="97">
        <v>-45.1</v>
      </c>
      <c r="T40" s="97">
        <v>3.3</v>
      </c>
      <c r="U40" s="97">
        <v>1289</v>
      </c>
      <c r="V40" s="97">
        <v>1202</v>
      </c>
      <c r="W40" s="97">
        <v>3521</v>
      </c>
      <c r="X40" s="97">
        <v>911.8</v>
      </c>
      <c r="Y40" s="97">
        <v>2.7</v>
      </c>
      <c r="Z40" s="97">
        <v>1781</v>
      </c>
      <c r="AA40" s="97">
        <v>345.3</v>
      </c>
      <c r="AB40" s="97">
        <v>4437</v>
      </c>
      <c r="AC40" s="97">
        <v>372.5</v>
      </c>
      <c r="AD40" s="97">
        <v>2.5</v>
      </c>
      <c r="AE40" s="97">
        <v>2763</v>
      </c>
      <c r="AF40" s="97">
        <v>100.7</v>
      </c>
      <c r="AG40" s="97">
        <v>6162</v>
      </c>
      <c r="AH40" s="97">
        <v>127.5</v>
      </c>
      <c r="AI40" s="97">
        <v>2.2000000000000002</v>
      </c>
      <c r="AJ40" s="97">
        <v>4112</v>
      </c>
      <c r="AK40" s="97">
        <v>40.1</v>
      </c>
      <c r="AL40" s="97">
        <v>9015</v>
      </c>
      <c r="AM40" s="97">
        <v>53.5</v>
      </c>
      <c r="AN40" s="97">
        <v>2.2000000000000002</v>
      </c>
      <c r="AO40" s="97">
        <v>5635</v>
      </c>
      <c r="AP40" s="97">
        <v>75.400000000000006</v>
      </c>
      <c r="AQ40" s="97">
        <v>11522</v>
      </c>
      <c r="AR40" s="97">
        <v>69</v>
      </c>
      <c r="AS40" s="97">
        <v>2</v>
      </c>
      <c r="AT40" s="97">
        <v>7177</v>
      </c>
      <c r="AU40" s="97">
        <v>130.5</v>
      </c>
      <c r="AV40" s="97">
        <v>14030</v>
      </c>
      <c r="AW40" s="97">
        <v>113.9</v>
      </c>
      <c r="AX40" s="97">
        <v>2</v>
      </c>
      <c r="AY40" s="97">
        <v>9409</v>
      </c>
      <c r="AZ40" s="97">
        <v>278.8</v>
      </c>
      <c r="BA40" s="97">
        <v>22008</v>
      </c>
      <c r="BB40" s="97">
        <v>281.8</v>
      </c>
      <c r="BC40" s="97">
        <v>2.2999999999999998</v>
      </c>
      <c r="BD40" s="97">
        <v>7868</v>
      </c>
      <c r="BE40" s="97">
        <v>646.5</v>
      </c>
      <c r="BF40" s="97">
        <v>16758</v>
      </c>
      <c r="BG40" s="97">
        <v>453.6</v>
      </c>
      <c r="BH40" s="97">
        <v>2.1</v>
      </c>
      <c r="BI40" s="97">
        <v>6322</v>
      </c>
      <c r="BJ40" s="97">
        <v>744.1</v>
      </c>
      <c r="BK40" s="97">
        <v>15606</v>
      </c>
      <c r="BL40" s="97">
        <v>589.29999999999995</v>
      </c>
      <c r="BM40" s="97">
        <v>2.5</v>
      </c>
    </row>
    <row r="41" spans="1:65" x14ac:dyDescent="0.25">
      <c r="A41" s="21" t="s">
        <v>57</v>
      </c>
      <c r="B41" s="34">
        <f t="shared" si="0"/>
        <v>2666</v>
      </c>
      <c r="C41" s="42">
        <f>100*B41/'Jan.-Mai 2020'!B41-100</f>
        <v>-70.436903969838099</v>
      </c>
      <c r="D41" s="34">
        <f t="shared" si="0"/>
        <v>10446</v>
      </c>
      <c r="E41" s="42">
        <f>100*D41/'Jan.-Mai 2020'!D41-100</f>
        <v>-50.380011400342013</v>
      </c>
      <c r="F41" s="97">
        <v>439</v>
      </c>
      <c r="G41" s="97">
        <v>-88.5</v>
      </c>
      <c r="H41" s="97">
        <v>1681</v>
      </c>
      <c r="I41" s="97">
        <v>-78.400000000000006</v>
      </c>
      <c r="J41" s="97">
        <v>3.8</v>
      </c>
      <c r="K41" s="97">
        <v>515</v>
      </c>
      <c r="L41" s="97">
        <v>-86.5</v>
      </c>
      <c r="M41" s="97">
        <v>1927</v>
      </c>
      <c r="N41" s="97">
        <v>-76.2</v>
      </c>
      <c r="O41" s="97">
        <v>3.7</v>
      </c>
      <c r="P41" s="97">
        <v>505</v>
      </c>
      <c r="Q41" s="97">
        <v>-48.2</v>
      </c>
      <c r="R41" s="97">
        <v>2567</v>
      </c>
      <c r="S41" s="97">
        <v>-7.1</v>
      </c>
      <c r="T41" s="97">
        <v>5.0999999999999996</v>
      </c>
      <c r="U41" s="97">
        <v>543</v>
      </c>
      <c r="V41" s="97">
        <v>327.60000000000002</v>
      </c>
      <c r="W41" s="97">
        <v>1984</v>
      </c>
      <c r="X41" s="97">
        <v>157</v>
      </c>
      <c r="Y41" s="97">
        <v>3.7</v>
      </c>
      <c r="Z41" s="97">
        <v>664</v>
      </c>
      <c r="AA41" s="97">
        <v>134.6</v>
      </c>
      <c r="AB41" s="97">
        <v>2287</v>
      </c>
      <c r="AC41" s="97">
        <v>39.6</v>
      </c>
      <c r="AD41" s="97">
        <v>3.4</v>
      </c>
      <c r="AE41" s="97">
        <v>1239</v>
      </c>
      <c r="AF41" s="97">
        <v>52</v>
      </c>
      <c r="AG41" s="97">
        <v>3142</v>
      </c>
      <c r="AH41" s="97">
        <v>6.5</v>
      </c>
      <c r="AI41" s="97">
        <v>2.5</v>
      </c>
      <c r="AJ41" s="97">
        <v>1608</v>
      </c>
      <c r="AK41" s="97">
        <v>9.5</v>
      </c>
      <c r="AL41" s="97">
        <v>4149</v>
      </c>
      <c r="AM41" s="97">
        <v>10.3</v>
      </c>
      <c r="AN41" s="97">
        <v>2.6</v>
      </c>
      <c r="AO41" s="97">
        <v>2217</v>
      </c>
      <c r="AP41" s="97">
        <v>35.299999999999997</v>
      </c>
      <c r="AQ41" s="97">
        <v>5193</v>
      </c>
      <c r="AR41" s="97">
        <v>25.3</v>
      </c>
      <c r="AS41" s="97">
        <v>2.2999999999999998</v>
      </c>
      <c r="AT41" s="97">
        <v>2364</v>
      </c>
      <c r="AU41" s="97">
        <v>51.5</v>
      </c>
      <c r="AV41" s="97">
        <v>5591</v>
      </c>
      <c r="AW41" s="97">
        <v>19.899999999999999</v>
      </c>
      <c r="AX41" s="97">
        <v>2.4</v>
      </c>
      <c r="AY41" s="97">
        <v>3117</v>
      </c>
      <c r="AZ41" s="97">
        <v>225</v>
      </c>
      <c r="BA41" s="97">
        <v>6947</v>
      </c>
      <c r="BB41" s="97">
        <v>92.2</v>
      </c>
      <c r="BC41" s="97">
        <v>2.2000000000000002</v>
      </c>
      <c r="BD41" s="97">
        <v>2323</v>
      </c>
      <c r="BE41" s="97">
        <v>278.3</v>
      </c>
      <c r="BF41" s="97">
        <v>5923</v>
      </c>
      <c r="BG41" s="97">
        <v>188.5</v>
      </c>
      <c r="BH41" s="97">
        <v>2.5</v>
      </c>
      <c r="BI41" s="97">
        <v>988</v>
      </c>
      <c r="BJ41" s="97">
        <v>126.1</v>
      </c>
      <c r="BK41" s="97">
        <v>2830</v>
      </c>
      <c r="BL41" s="97">
        <v>111.2</v>
      </c>
      <c r="BM41" s="97">
        <v>2.9</v>
      </c>
    </row>
    <row r="42" spans="1:65" x14ac:dyDescent="0.25">
      <c r="A42" s="21" t="s">
        <v>58</v>
      </c>
      <c r="B42" s="34">
        <f t="shared" si="0"/>
        <v>1912</v>
      </c>
      <c r="C42" s="42">
        <f>100*B42/'Jan.-Mai 2020'!B42-100</f>
        <v>-88.621079569124561</v>
      </c>
      <c r="D42" s="34">
        <f t="shared" si="0"/>
        <v>5945</v>
      </c>
      <c r="E42" s="42">
        <f>100*D42/'Jan.-Mai 2020'!D42-100</f>
        <v>-82.269609305099905</v>
      </c>
      <c r="F42" s="97">
        <v>278</v>
      </c>
      <c r="G42" s="97">
        <v>-96.4</v>
      </c>
      <c r="H42" s="97">
        <v>1020</v>
      </c>
      <c r="I42" s="97">
        <v>-93.3</v>
      </c>
      <c r="J42" s="97">
        <v>3.7</v>
      </c>
      <c r="K42" s="97">
        <v>402</v>
      </c>
      <c r="L42" s="97">
        <v>-94.2</v>
      </c>
      <c r="M42" s="97">
        <v>1060</v>
      </c>
      <c r="N42" s="97">
        <v>-92.3</v>
      </c>
      <c r="O42" s="97">
        <v>2.6</v>
      </c>
      <c r="P42" s="97">
        <v>405</v>
      </c>
      <c r="Q42" s="97">
        <v>-77.599999999999994</v>
      </c>
      <c r="R42" s="97">
        <v>1239</v>
      </c>
      <c r="S42" s="97">
        <v>-66.099999999999994</v>
      </c>
      <c r="T42" s="97">
        <v>3.1</v>
      </c>
      <c r="U42" s="97">
        <v>325</v>
      </c>
      <c r="V42" s="97">
        <v>265.2</v>
      </c>
      <c r="W42" s="97">
        <v>1101</v>
      </c>
      <c r="X42" s="97">
        <v>134.80000000000001</v>
      </c>
      <c r="Y42" s="97">
        <v>3.4</v>
      </c>
      <c r="Z42" s="97">
        <v>502</v>
      </c>
      <c r="AA42" s="97">
        <v>208</v>
      </c>
      <c r="AB42" s="97">
        <v>1525</v>
      </c>
      <c r="AC42" s="97">
        <v>290</v>
      </c>
      <c r="AD42" s="97">
        <v>3</v>
      </c>
      <c r="AE42" s="97">
        <v>776</v>
      </c>
      <c r="AF42" s="97">
        <v>46.1</v>
      </c>
      <c r="AG42" s="97">
        <v>2148</v>
      </c>
      <c r="AH42" s="97">
        <v>65.400000000000006</v>
      </c>
      <c r="AI42" s="97">
        <v>2.8</v>
      </c>
      <c r="AJ42" s="97">
        <v>1006</v>
      </c>
      <c r="AK42" s="97">
        <v>47.1</v>
      </c>
      <c r="AL42" s="97">
        <v>2848</v>
      </c>
      <c r="AM42" s="97">
        <v>91.3</v>
      </c>
      <c r="AN42" s="97">
        <v>2.8</v>
      </c>
      <c r="AO42" s="97">
        <v>1882</v>
      </c>
      <c r="AP42" s="97">
        <v>149.6</v>
      </c>
      <c r="AQ42" s="97">
        <v>4737</v>
      </c>
      <c r="AR42" s="97">
        <v>175.2</v>
      </c>
      <c r="AS42" s="97">
        <v>2.5</v>
      </c>
      <c r="AT42" s="97">
        <v>2690</v>
      </c>
      <c r="AU42" s="97">
        <v>266.5</v>
      </c>
      <c r="AV42" s="97">
        <v>6425</v>
      </c>
      <c r="AW42" s="97">
        <v>316.39999999999998</v>
      </c>
      <c r="AX42" s="97">
        <v>2.4</v>
      </c>
      <c r="AY42" s="97">
        <v>4625</v>
      </c>
      <c r="AZ42" s="97">
        <v>278.2</v>
      </c>
      <c r="BA42" s="97">
        <v>11172</v>
      </c>
      <c r="BB42" s="97">
        <v>355.8</v>
      </c>
      <c r="BC42" s="97">
        <v>2.4</v>
      </c>
      <c r="BD42" s="97">
        <v>4212</v>
      </c>
      <c r="BE42" s="97">
        <v>1393.6</v>
      </c>
      <c r="BF42" s="97">
        <v>9628</v>
      </c>
      <c r="BG42" s="97">
        <v>862.8</v>
      </c>
      <c r="BH42" s="97">
        <v>2.2999999999999998</v>
      </c>
      <c r="BI42" s="97">
        <v>2881</v>
      </c>
      <c r="BJ42" s="97">
        <v>1038.7</v>
      </c>
      <c r="BK42" s="97">
        <v>6644</v>
      </c>
      <c r="BL42" s="97">
        <v>628.5</v>
      </c>
      <c r="BM42" s="97">
        <v>2.2999999999999998</v>
      </c>
    </row>
    <row r="43" spans="1:65" x14ac:dyDescent="0.25">
      <c r="A43" s="21" t="s">
        <v>59</v>
      </c>
      <c r="B43" s="34">
        <f t="shared" si="0"/>
        <v>1685</v>
      </c>
      <c r="C43" s="42">
        <f>100*B43/'Jan.-Mai 2020'!B43-100</f>
        <v>-78.105509355509355</v>
      </c>
      <c r="D43" s="34">
        <f t="shared" si="0"/>
        <v>5815</v>
      </c>
      <c r="E43" s="42">
        <f>100*D43/'Jan.-Mai 2020'!D43-100</f>
        <v>-62.585252863209369</v>
      </c>
      <c r="F43" s="97">
        <v>208</v>
      </c>
      <c r="G43" s="97">
        <v>-93.5</v>
      </c>
      <c r="H43" s="97">
        <v>773</v>
      </c>
      <c r="I43" s="97">
        <v>-88.4</v>
      </c>
      <c r="J43" s="97">
        <v>3.7</v>
      </c>
      <c r="K43" s="97">
        <v>345</v>
      </c>
      <c r="L43" s="97">
        <v>-89.7</v>
      </c>
      <c r="M43" s="97">
        <v>1068</v>
      </c>
      <c r="N43" s="97">
        <v>-83.9</v>
      </c>
      <c r="O43" s="97">
        <v>3.1</v>
      </c>
      <c r="P43" s="97">
        <v>391</v>
      </c>
      <c r="Q43" s="97">
        <v>-64.099999999999994</v>
      </c>
      <c r="R43" s="97">
        <v>1100</v>
      </c>
      <c r="S43" s="97">
        <v>-44.6</v>
      </c>
      <c r="T43" s="97">
        <v>2.8</v>
      </c>
      <c r="U43" s="97">
        <v>342</v>
      </c>
      <c r="V43" s="97">
        <v>2180</v>
      </c>
      <c r="W43" s="97">
        <v>1353</v>
      </c>
      <c r="X43" s="97">
        <v>1027.5</v>
      </c>
      <c r="Y43" s="97">
        <v>4</v>
      </c>
      <c r="Z43" s="97">
        <v>399</v>
      </c>
      <c r="AA43" s="97">
        <v>850</v>
      </c>
      <c r="AB43" s="97">
        <v>1521</v>
      </c>
      <c r="AC43" s="97">
        <v>844.7</v>
      </c>
      <c r="AD43" s="97">
        <v>3.8</v>
      </c>
      <c r="AE43" s="97">
        <v>597</v>
      </c>
      <c r="AF43" s="97">
        <v>175.1</v>
      </c>
      <c r="AG43" s="97">
        <v>2038</v>
      </c>
      <c r="AH43" s="97">
        <v>312.60000000000002</v>
      </c>
      <c r="AI43" s="97">
        <v>3.4</v>
      </c>
      <c r="AJ43" s="97">
        <v>915</v>
      </c>
      <c r="AK43" s="97">
        <v>87.9</v>
      </c>
      <c r="AL43" s="97">
        <v>2722</v>
      </c>
      <c r="AM43" s="97">
        <v>153</v>
      </c>
      <c r="AN43" s="97">
        <v>3</v>
      </c>
      <c r="AO43" s="97">
        <v>1338</v>
      </c>
      <c r="AP43" s="97">
        <v>174.7</v>
      </c>
      <c r="AQ43" s="97">
        <v>2799</v>
      </c>
      <c r="AR43" s="97">
        <v>68.400000000000006</v>
      </c>
      <c r="AS43" s="97">
        <v>2.1</v>
      </c>
      <c r="AT43" s="97">
        <v>2303</v>
      </c>
      <c r="AU43" s="97">
        <v>280.7</v>
      </c>
      <c r="AV43" s="97">
        <v>4939</v>
      </c>
      <c r="AW43" s="97">
        <v>159.80000000000001</v>
      </c>
      <c r="AX43" s="97">
        <v>2.1</v>
      </c>
      <c r="AY43" s="97">
        <v>2589</v>
      </c>
      <c r="AZ43" s="97">
        <v>300.8</v>
      </c>
      <c r="BA43" s="97">
        <v>6105</v>
      </c>
      <c r="BB43" s="97">
        <v>177.6</v>
      </c>
      <c r="BC43" s="97">
        <v>2.4</v>
      </c>
      <c r="BD43" s="97">
        <v>2188</v>
      </c>
      <c r="BE43" s="97">
        <v>475.8</v>
      </c>
      <c r="BF43" s="97">
        <v>4475</v>
      </c>
      <c r="BG43" s="97">
        <v>274.5</v>
      </c>
      <c r="BH43" s="97">
        <v>2</v>
      </c>
      <c r="BI43" s="97">
        <v>1695</v>
      </c>
      <c r="BJ43" s="97">
        <v>476.5</v>
      </c>
      <c r="BK43" s="97">
        <v>4109</v>
      </c>
      <c r="BL43" s="97">
        <v>353.5</v>
      </c>
      <c r="BM43" s="97">
        <v>2.4</v>
      </c>
    </row>
    <row r="44" spans="1:65" x14ac:dyDescent="0.25">
      <c r="A44" s="21" t="s">
        <v>60</v>
      </c>
      <c r="B44" s="34">
        <f t="shared" si="0"/>
        <v>2002</v>
      </c>
      <c r="C44" s="42">
        <f>100*B44/'Jan.-Mai 2020'!B44-100</f>
        <v>-64.453125</v>
      </c>
      <c r="D44" s="34">
        <f t="shared" si="0"/>
        <v>11588</v>
      </c>
      <c r="E44" s="42">
        <f>100*D44/'Jan.-Mai 2020'!D44-100</f>
        <v>-30.702069130486791</v>
      </c>
      <c r="F44" s="97">
        <v>276</v>
      </c>
      <c r="G44" s="97">
        <v>-87.5</v>
      </c>
      <c r="H44" s="97">
        <v>1890</v>
      </c>
      <c r="I44" s="97">
        <v>-62.7</v>
      </c>
      <c r="J44" s="97">
        <v>6.8</v>
      </c>
      <c r="K44" s="97">
        <v>351</v>
      </c>
      <c r="L44" s="97">
        <v>-84.3</v>
      </c>
      <c r="M44" s="97">
        <v>2137</v>
      </c>
      <c r="N44" s="97">
        <v>-64.599999999999994</v>
      </c>
      <c r="O44" s="97">
        <v>6.1</v>
      </c>
      <c r="P44" s="97">
        <v>541</v>
      </c>
      <c r="Q44" s="97">
        <v>-7.8</v>
      </c>
      <c r="R44" s="97">
        <v>3127</v>
      </c>
      <c r="S44" s="97">
        <v>39</v>
      </c>
      <c r="T44" s="97">
        <v>5.8</v>
      </c>
      <c r="U44" s="97">
        <v>393</v>
      </c>
      <c r="V44" s="97">
        <v>263.89999999999998</v>
      </c>
      <c r="W44" s="97">
        <v>2143</v>
      </c>
      <c r="X44" s="97">
        <v>89.1</v>
      </c>
      <c r="Y44" s="97">
        <v>5.5</v>
      </c>
      <c r="Z44" s="97">
        <v>441</v>
      </c>
      <c r="AA44" s="97">
        <v>-12.3</v>
      </c>
      <c r="AB44" s="97">
        <v>2291</v>
      </c>
      <c r="AC44" s="97">
        <v>2.1</v>
      </c>
      <c r="AD44" s="97">
        <v>5.2</v>
      </c>
      <c r="AE44" s="97">
        <v>828</v>
      </c>
      <c r="AF44" s="97">
        <v>42.3</v>
      </c>
      <c r="AG44" s="97">
        <v>2733</v>
      </c>
      <c r="AH44" s="97">
        <v>-14.6</v>
      </c>
      <c r="AI44" s="97">
        <v>3.3</v>
      </c>
      <c r="AJ44" s="97">
        <v>942</v>
      </c>
      <c r="AK44" s="97">
        <v>11.1</v>
      </c>
      <c r="AL44" s="97">
        <v>3220</v>
      </c>
      <c r="AM44" s="97">
        <v>-8.1999999999999993</v>
      </c>
      <c r="AN44" s="97">
        <v>3.4</v>
      </c>
      <c r="AO44" s="97">
        <v>1144</v>
      </c>
      <c r="AP44" s="97">
        <v>25.6</v>
      </c>
      <c r="AQ44" s="97">
        <v>3248</v>
      </c>
      <c r="AR44" s="97">
        <v>-6.9</v>
      </c>
      <c r="AS44" s="97">
        <v>2.8</v>
      </c>
      <c r="AT44" s="97">
        <v>1472</v>
      </c>
      <c r="AU44" s="97">
        <v>114.3</v>
      </c>
      <c r="AV44" s="97">
        <v>4322</v>
      </c>
      <c r="AW44" s="97">
        <v>33.299999999999997</v>
      </c>
      <c r="AX44" s="97">
        <v>2.9</v>
      </c>
      <c r="AY44" s="97">
        <v>1761</v>
      </c>
      <c r="AZ44" s="97">
        <v>221.9</v>
      </c>
      <c r="BA44" s="97">
        <v>5285</v>
      </c>
      <c r="BB44" s="97">
        <v>65.599999999999994</v>
      </c>
      <c r="BC44" s="97">
        <v>3</v>
      </c>
      <c r="BD44" s="97">
        <v>1356</v>
      </c>
      <c r="BE44" s="97">
        <v>212.4</v>
      </c>
      <c r="BF44" s="97">
        <v>3630</v>
      </c>
      <c r="BG44" s="97">
        <v>48.3</v>
      </c>
      <c r="BH44" s="97">
        <v>2.7</v>
      </c>
      <c r="BI44" s="97">
        <v>596</v>
      </c>
      <c r="BJ44" s="97">
        <v>107.7</v>
      </c>
      <c r="BK44" s="97">
        <v>1807</v>
      </c>
      <c r="BL44" s="97">
        <v>24.2</v>
      </c>
      <c r="BM44" s="97">
        <v>3</v>
      </c>
    </row>
    <row r="45" spans="1:65" x14ac:dyDescent="0.25">
      <c r="A45" s="21" t="s">
        <v>61</v>
      </c>
      <c r="B45" s="34">
        <f t="shared" si="0"/>
        <v>105</v>
      </c>
      <c r="C45" s="42">
        <f>100*B45/'Jan.-Mai 2020'!B45-100</f>
        <v>-83.412322274881518</v>
      </c>
      <c r="D45" s="34">
        <f t="shared" si="0"/>
        <v>559</v>
      </c>
      <c r="E45" s="42">
        <f>100*D45/'Jan.-Mai 2020'!D45-100</f>
        <v>-60.298295454545453</v>
      </c>
      <c r="F45" s="97">
        <v>14</v>
      </c>
      <c r="G45" s="97">
        <v>-95.9</v>
      </c>
      <c r="H45" s="97">
        <v>90</v>
      </c>
      <c r="I45" s="97">
        <v>-87.4</v>
      </c>
      <c r="J45" s="97">
        <v>6.4</v>
      </c>
      <c r="K45" s="97">
        <v>31</v>
      </c>
      <c r="L45" s="97">
        <v>-87.6</v>
      </c>
      <c r="M45" s="97">
        <v>132</v>
      </c>
      <c r="N45" s="97">
        <v>-77.400000000000006</v>
      </c>
      <c r="O45" s="97">
        <v>4.3</v>
      </c>
      <c r="P45" s="97">
        <v>10</v>
      </c>
      <c r="Q45" s="97">
        <v>-73.7</v>
      </c>
      <c r="R45" s="97">
        <v>109</v>
      </c>
      <c r="S45" s="97">
        <v>36.299999999999997</v>
      </c>
      <c r="T45" s="97">
        <v>10.9</v>
      </c>
      <c r="U45" s="97">
        <v>14</v>
      </c>
      <c r="V45" s="97">
        <v>1300</v>
      </c>
      <c r="W45" s="97">
        <v>102</v>
      </c>
      <c r="X45" s="97">
        <v>684.6</v>
      </c>
      <c r="Y45" s="97">
        <v>7.3</v>
      </c>
      <c r="Z45" s="97">
        <v>36</v>
      </c>
      <c r="AA45" s="97">
        <v>620</v>
      </c>
      <c r="AB45" s="97">
        <v>126</v>
      </c>
      <c r="AC45" s="97">
        <v>740</v>
      </c>
      <c r="AD45" s="97">
        <v>3.5</v>
      </c>
      <c r="AE45" s="97">
        <v>48</v>
      </c>
      <c r="AF45" s="97">
        <v>77.8</v>
      </c>
      <c r="AG45" s="97">
        <v>99</v>
      </c>
      <c r="AH45" s="97">
        <v>15.1</v>
      </c>
      <c r="AI45" s="97">
        <v>2.1</v>
      </c>
      <c r="AJ45" s="97">
        <v>120</v>
      </c>
      <c r="AK45" s="97">
        <v>87.5</v>
      </c>
      <c r="AL45" s="97">
        <v>257</v>
      </c>
      <c r="AM45" s="97">
        <v>96.2</v>
      </c>
      <c r="AN45" s="97">
        <v>2.1</v>
      </c>
      <c r="AO45" s="97">
        <v>150</v>
      </c>
      <c r="AP45" s="97">
        <v>14.5</v>
      </c>
      <c r="AQ45" s="97">
        <v>296</v>
      </c>
      <c r="AR45" s="97">
        <v>14.3</v>
      </c>
      <c r="AS45" s="97">
        <v>2</v>
      </c>
      <c r="AT45" s="97">
        <v>220</v>
      </c>
      <c r="AU45" s="97">
        <v>43.8</v>
      </c>
      <c r="AV45" s="97">
        <v>428</v>
      </c>
      <c r="AW45" s="97">
        <v>51.2</v>
      </c>
      <c r="AX45" s="97">
        <v>1.9</v>
      </c>
      <c r="AY45" s="97">
        <v>377</v>
      </c>
      <c r="AZ45" s="97">
        <v>134.19999999999999</v>
      </c>
      <c r="BA45" s="97">
        <v>912</v>
      </c>
      <c r="BB45" s="97">
        <v>183.2</v>
      </c>
      <c r="BC45" s="97">
        <v>2.4</v>
      </c>
      <c r="BD45" s="97">
        <v>201</v>
      </c>
      <c r="BE45" s="97">
        <v>548.4</v>
      </c>
      <c r="BF45" s="97">
        <v>589</v>
      </c>
      <c r="BG45" s="97">
        <v>609.6</v>
      </c>
      <c r="BH45" s="97">
        <v>2.9</v>
      </c>
      <c r="BI45" s="97">
        <v>225</v>
      </c>
      <c r="BJ45" s="97">
        <v>1945.5</v>
      </c>
      <c r="BK45" s="97">
        <v>524</v>
      </c>
      <c r="BL45" s="97">
        <v>1840.7</v>
      </c>
      <c r="BM45" s="97">
        <v>2.2999999999999998</v>
      </c>
    </row>
    <row r="46" spans="1:65" x14ac:dyDescent="0.25">
      <c r="A46" s="21" t="s">
        <v>62</v>
      </c>
      <c r="B46" s="34">
        <f t="shared" si="0"/>
        <v>5559</v>
      </c>
      <c r="C46" s="42">
        <f>100*B46/'Jan.-Mai 2020'!B46-100</f>
        <v>-62.935058007734362</v>
      </c>
      <c r="D46" s="34">
        <f t="shared" si="0"/>
        <v>19643</v>
      </c>
      <c r="E46" s="42">
        <f>100*D46/'Jan.-Mai 2020'!D46-100</f>
        <v>-48.307894736842108</v>
      </c>
      <c r="F46" s="97">
        <v>682</v>
      </c>
      <c r="G46" s="97">
        <v>-87</v>
      </c>
      <c r="H46" s="97">
        <v>2586</v>
      </c>
      <c r="I46" s="97">
        <v>-79.099999999999994</v>
      </c>
      <c r="J46" s="97">
        <v>3.8</v>
      </c>
      <c r="K46" s="97">
        <v>794</v>
      </c>
      <c r="L46" s="97">
        <v>-86.7</v>
      </c>
      <c r="M46" s="97">
        <v>2853</v>
      </c>
      <c r="N46" s="97">
        <v>-80</v>
      </c>
      <c r="O46" s="97">
        <v>3.6</v>
      </c>
      <c r="P46" s="97">
        <v>1185</v>
      </c>
      <c r="Q46" s="97">
        <v>-52.5</v>
      </c>
      <c r="R46" s="97">
        <v>4751</v>
      </c>
      <c r="S46" s="97">
        <v>-26.7</v>
      </c>
      <c r="T46" s="97">
        <v>4</v>
      </c>
      <c r="U46" s="97">
        <v>1246</v>
      </c>
      <c r="V46" s="97">
        <v>53.1</v>
      </c>
      <c r="W46" s="97">
        <v>4388</v>
      </c>
      <c r="X46" s="97">
        <v>116.9</v>
      </c>
      <c r="Y46" s="97">
        <v>3.5</v>
      </c>
      <c r="Z46" s="97">
        <v>1652</v>
      </c>
      <c r="AA46" s="97">
        <v>236.5</v>
      </c>
      <c r="AB46" s="97">
        <v>5065</v>
      </c>
      <c r="AC46" s="97">
        <v>77.8</v>
      </c>
      <c r="AD46" s="97">
        <v>3.1</v>
      </c>
      <c r="AE46" s="97">
        <v>2882</v>
      </c>
      <c r="AF46" s="97">
        <v>92</v>
      </c>
      <c r="AG46" s="97">
        <v>5778</v>
      </c>
      <c r="AH46" s="97">
        <v>31.9</v>
      </c>
      <c r="AI46" s="97">
        <v>2</v>
      </c>
      <c r="AJ46" s="97">
        <v>3650</v>
      </c>
      <c r="AK46" s="97">
        <v>17.5</v>
      </c>
      <c r="AL46" s="97">
        <v>8901</v>
      </c>
      <c r="AM46" s="97">
        <v>-23.2</v>
      </c>
      <c r="AN46" s="97">
        <v>2.4</v>
      </c>
      <c r="AO46" s="97">
        <v>4338</v>
      </c>
      <c r="AP46" s="97">
        <v>36</v>
      </c>
      <c r="AQ46" s="97">
        <v>9038</v>
      </c>
      <c r="AR46" s="97">
        <v>-14.6</v>
      </c>
      <c r="AS46" s="97">
        <v>2.1</v>
      </c>
      <c r="AT46" s="97">
        <v>5152</v>
      </c>
      <c r="AU46" s="97">
        <v>80.5</v>
      </c>
      <c r="AV46" s="97">
        <v>10587</v>
      </c>
      <c r="AW46" s="97">
        <v>28.6</v>
      </c>
      <c r="AX46" s="97">
        <v>2.1</v>
      </c>
      <c r="AY46" s="97">
        <v>6696</v>
      </c>
      <c r="AZ46" s="97">
        <v>168.2</v>
      </c>
      <c r="BA46" s="97">
        <v>14948</v>
      </c>
      <c r="BB46" s="97">
        <v>83.9</v>
      </c>
      <c r="BC46" s="97">
        <v>2.2000000000000002</v>
      </c>
      <c r="BD46" s="97">
        <v>5711</v>
      </c>
      <c r="BE46" s="97">
        <v>499.9</v>
      </c>
      <c r="BF46" s="97">
        <v>12152</v>
      </c>
      <c r="BG46" s="97">
        <v>169.9</v>
      </c>
      <c r="BH46" s="97">
        <v>2.1</v>
      </c>
      <c r="BI46" s="97">
        <v>4439</v>
      </c>
      <c r="BJ46" s="97">
        <v>488.7</v>
      </c>
      <c r="BK46" s="97">
        <v>8699</v>
      </c>
      <c r="BL46" s="97">
        <v>110.1</v>
      </c>
      <c r="BM46" s="97">
        <v>2</v>
      </c>
    </row>
    <row r="47" spans="1:65" x14ac:dyDescent="0.25">
      <c r="A47" s="21" t="s">
        <v>63</v>
      </c>
      <c r="B47" s="34">
        <f t="shared" si="0"/>
        <v>108</v>
      </c>
      <c r="C47" s="42">
        <f>100*B47/'Jan.-Mai 2020'!B47-100</f>
        <v>-91.496062992125985</v>
      </c>
      <c r="D47" s="34">
        <f t="shared" si="0"/>
        <v>378</v>
      </c>
      <c r="E47" s="42">
        <f>100*D47/'Jan.-Mai 2020'!D47-100</f>
        <v>-88.514129443938018</v>
      </c>
      <c r="F47" s="97">
        <v>4</v>
      </c>
      <c r="G47" s="97">
        <v>-99.2</v>
      </c>
      <c r="H47" s="97">
        <v>12</v>
      </c>
      <c r="I47" s="97">
        <v>-99.1</v>
      </c>
      <c r="J47" s="97">
        <v>3</v>
      </c>
      <c r="K47" s="97">
        <v>7</v>
      </c>
      <c r="L47" s="97">
        <v>-98.9</v>
      </c>
      <c r="M47" s="97">
        <v>16</v>
      </c>
      <c r="N47" s="97">
        <v>-99</v>
      </c>
      <c r="O47" s="97">
        <v>2.2999999999999998</v>
      </c>
      <c r="P47" s="97">
        <v>24</v>
      </c>
      <c r="Q47" s="97">
        <v>-84.5</v>
      </c>
      <c r="R47" s="97">
        <v>158</v>
      </c>
      <c r="S47" s="97">
        <v>-60.5</v>
      </c>
      <c r="T47" s="97">
        <v>6.6</v>
      </c>
      <c r="U47" s="97">
        <v>28</v>
      </c>
      <c r="V47" s="97">
        <v>600</v>
      </c>
      <c r="W47" s="97">
        <v>57</v>
      </c>
      <c r="X47" s="97">
        <v>62.9</v>
      </c>
      <c r="Y47" s="97">
        <v>2</v>
      </c>
      <c r="Z47" s="97">
        <v>45</v>
      </c>
      <c r="AA47" s="97">
        <v>800</v>
      </c>
      <c r="AB47" s="97">
        <v>135</v>
      </c>
      <c r="AC47" s="97">
        <v>1587.5</v>
      </c>
      <c r="AD47" s="97">
        <v>3</v>
      </c>
      <c r="AE47" s="97">
        <v>113</v>
      </c>
      <c r="AF47" s="97">
        <v>253.1</v>
      </c>
      <c r="AG47" s="97">
        <v>291</v>
      </c>
      <c r="AH47" s="97">
        <v>185.3</v>
      </c>
      <c r="AI47" s="97">
        <v>2.6</v>
      </c>
      <c r="AJ47" s="97">
        <v>53</v>
      </c>
      <c r="AK47" s="97">
        <v>65.599999999999994</v>
      </c>
      <c r="AL47" s="97">
        <v>117</v>
      </c>
      <c r="AM47" s="97">
        <v>60.3</v>
      </c>
      <c r="AN47" s="97">
        <v>2.2000000000000002</v>
      </c>
      <c r="AO47" s="97">
        <v>147</v>
      </c>
      <c r="AP47" s="97">
        <v>162.5</v>
      </c>
      <c r="AQ47" s="97">
        <v>254</v>
      </c>
      <c r="AR47" s="97">
        <v>55.8</v>
      </c>
      <c r="AS47" s="97">
        <v>1.7</v>
      </c>
      <c r="AT47" s="97">
        <v>173</v>
      </c>
      <c r="AU47" s="97">
        <v>101.2</v>
      </c>
      <c r="AV47" s="97">
        <v>398</v>
      </c>
      <c r="AW47" s="97">
        <v>-42.5</v>
      </c>
      <c r="AX47" s="97">
        <v>2.2999999999999998</v>
      </c>
      <c r="AY47" s="97">
        <v>279</v>
      </c>
      <c r="AZ47" s="97">
        <v>187.6</v>
      </c>
      <c r="BA47" s="97">
        <v>763</v>
      </c>
      <c r="BB47" s="97">
        <v>246.8</v>
      </c>
      <c r="BC47" s="97">
        <v>2.7</v>
      </c>
      <c r="BD47" s="97">
        <v>248</v>
      </c>
      <c r="BE47" s="97">
        <v>608.6</v>
      </c>
      <c r="BF47" s="97">
        <v>560</v>
      </c>
      <c r="BG47" s="97">
        <v>574.70000000000005</v>
      </c>
      <c r="BH47" s="97">
        <v>2.2999999999999998</v>
      </c>
      <c r="BI47" s="97">
        <v>98</v>
      </c>
      <c r="BJ47" s="97">
        <v>390</v>
      </c>
      <c r="BK47" s="97">
        <v>220</v>
      </c>
      <c r="BL47" s="97">
        <v>609.70000000000005</v>
      </c>
      <c r="BM47" s="97">
        <v>2.2000000000000002</v>
      </c>
    </row>
    <row r="48" spans="1:65" x14ac:dyDescent="0.25">
      <c r="A48" s="21" t="s">
        <v>64</v>
      </c>
      <c r="B48" s="34">
        <f t="shared" si="0"/>
        <v>746</v>
      </c>
      <c r="C48" s="42">
        <f>100*B48/'Jan.-Mai 2020'!B48-100</f>
        <v>-86.735419630156471</v>
      </c>
      <c r="D48" s="34">
        <f t="shared" si="0"/>
        <v>9667</v>
      </c>
      <c r="E48" s="42">
        <f>100*D48/'Jan.-Mai 2020'!D48-100</f>
        <v>-56.441220204569007</v>
      </c>
      <c r="F48" s="97">
        <v>144</v>
      </c>
      <c r="G48" s="97">
        <v>-93.5</v>
      </c>
      <c r="H48" s="97">
        <v>1275</v>
      </c>
      <c r="I48" s="97">
        <v>-81.900000000000006</v>
      </c>
      <c r="J48" s="97">
        <v>8.9</v>
      </c>
      <c r="K48" s="97">
        <v>99</v>
      </c>
      <c r="L48" s="97">
        <v>-95.7</v>
      </c>
      <c r="M48" s="97">
        <v>1711</v>
      </c>
      <c r="N48" s="97">
        <v>-76.400000000000006</v>
      </c>
      <c r="O48" s="97">
        <v>17.3</v>
      </c>
      <c r="P48" s="97">
        <v>184</v>
      </c>
      <c r="Q48" s="97">
        <v>-78.599999999999994</v>
      </c>
      <c r="R48" s="97">
        <v>2021</v>
      </c>
      <c r="S48" s="97">
        <v>-47.3</v>
      </c>
      <c r="T48" s="97">
        <v>11</v>
      </c>
      <c r="U48" s="97">
        <v>152</v>
      </c>
      <c r="V48" s="97">
        <v>13.4</v>
      </c>
      <c r="W48" s="97">
        <v>2181</v>
      </c>
      <c r="X48" s="97">
        <v>4.7</v>
      </c>
      <c r="Y48" s="97">
        <v>14.3</v>
      </c>
      <c r="Z48" s="97">
        <v>167</v>
      </c>
      <c r="AA48" s="97">
        <v>60.6</v>
      </c>
      <c r="AB48" s="97">
        <v>2479</v>
      </c>
      <c r="AC48" s="97">
        <v>24.1</v>
      </c>
      <c r="AD48" s="97">
        <v>14.8</v>
      </c>
      <c r="AE48" s="97">
        <v>334</v>
      </c>
      <c r="AF48" s="97">
        <v>9.5</v>
      </c>
      <c r="AG48" s="97">
        <v>2727</v>
      </c>
      <c r="AH48" s="97">
        <v>25.4</v>
      </c>
      <c r="AI48" s="97">
        <v>8.1999999999999993</v>
      </c>
      <c r="AJ48" s="97">
        <v>551</v>
      </c>
      <c r="AK48" s="97">
        <v>74.900000000000006</v>
      </c>
      <c r="AL48" s="97">
        <v>3077</v>
      </c>
      <c r="AM48" s="97">
        <v>95.7</v>
      </c>
      <c r="AN48" s="97">
        <v>5.6</v>
      </c>
      <c r="AO48" s="97">
        <v>684</v>
      </c>
      <c r="AP48" s="97">
        <v>34.6</v>
      </c>
      <c r="AQ48" s="97">
        <v>3240</v>
      </c>
      <c r="AR48" s="97">
        <v>92.5</v>
      </c>
      <c r="AS48" s="97">
        <v>4.7</v>
      </c>
      <c r="AT48" s="97">
        <v>1114</v>
      </c>
      <c r="AU48" s="97">
        <v>147</v>
      </c>
      <c r="AV48" s="97">
        <v>4079</v>
      </c>
      <c r="AW48" s="97">
        <v>196.4</v>
      </c>
      <c r="AX48" s="97">
        <v>3.7</v>
      </c>
      <c r="AY48" s="97">
        <v>1799</v>
      </c>
      <c r="AZ48" s="97">
        <v>235</v>
      </c>
      <c r="BA48" s="97">
        <v>6365</v>
      </c>
      <c r="BB48" s="97">
        <v>171.9</v>
      </c>
      <c r="BC48" s="97">
        <v>3.5</v>
      </c>
      <c r="BD48" s="97">
        <v>1530</v>
      </c>
      <c r="BE48" s="97">
        <v>568.1</v>
      </c>
      <c r="BF48" s="97">
        <v>5384</v>
      </c>
      <c r="BG48" s="97">
        <v>203.5</v>
      </c>
      <c r="BH48" s="97">
        <v>3.5</v>
      </c>
      <c r="BI48" s="97">
        <v>986</v>
      </c>
      <c r="BJ48" s="97">
        <v>614.5</v>
      </c>
      <c r="BK48" s="97">
        <v>3866</v>
      </c>
      <c r="BL48" s="97">
        <v>123.6</v>
      </c>
      <c r="BM48" s="97">
        <v>3.9</v>
      </c>
    </row>
    <row r="49" spans="1:65" x14ac:dyDescent="0.25">
      <c r="A49" s="21" t="s">
        <v>65</v>
      </c>
      <c r="B49" s="34">
        <f t="shared" si="0"/>
        <v>2299</v>
      </c>
      <c r="C49" s="42">
        <f>100*B49/'Jan.-Mai 2020'!B49-100</f>
        <v>-80.857618651124056</v>
      </c>
      <c r="D49" s="34">
        <f t="shared" si="0"/>
        <v>7582</v>
      </c>
      <c r="E49" s="42">
        <f>100*D49/'Jan.-Mai 2020'!D49-100</f>
        <v>-71.540107353327585</v>
      </c>
      <c r="F49" s="97">
        <v>325</v>
      </c>
      <c r="G49" s="97">
        <v>-93.1</v>
      </c>
      <c r="H49" s="97">
        <v>1491</v>
      </c>
      <c r="I49" s="97">
        <v>-84.8</v>
      </c>
      <c r="J49" s="97">
        <v>4.5999999999999996</v>
      </c>
      <c r="K49" s="97">
        <v>376</v>
      </c>
      <c r="L49" s="97">
        <v>-92.6</v>
      </c>
      <c r="M49" s="97">
        <v>1501</v>
      </c>
      <c r="N49" s="97">
        <v>-85.2</v>
      </c>
      <c r="O49" s="97">
        <v>4</v>
      </c>
      <c r="P49" s="97">
        <v>610</v>
      </c>
      <c r="Q49" s="97">
        <v>-70.5</v>
      </c>
      <c r="R49" s="97">
        <v>1691</v>
      </c>
      <c r="S49" s="97">
        <v>-61.6</v>
      </c>
      <c r="T49" s="97">
        <v>2.8</v>
      </c>
      <c r="U49" s="97">
        <v>498</v>
      </c>
      <c r="V49" s="97">
        <v>1085.7</v>
      </c>
      <c r="W49" s="97">
        <v>1375</v>
      </c>
      <c r="X49" s="97">
        <v>9.9</v>
      </c>
      <c r="Y49" s="97">
        <v>2.8</v>
      </c>
      <c r="Z49" s="97">
        <v>490</v>
      </c>
      <c r="AA49" s="97">
        <v>580.6</v>
      </c>
      <c r="AB49" s="97">
        <v>1524</v>
      </c>
      <c r="AC49" s="97">
        <v>55.2</v>
      </c>
      <c r="AD49" s="97">
        <v>3.1</v>
      </c>
      <c r="AE49" s="97">
        <v>804</v>
      </c>
      <c r="AF49" s="97">
        <v>306.10000000000002</v>
      </c>
      <c r="AG49" s="97">
        <v>2613</v>
      </c>
      <c r="AH49" s="97">
        <v>69.900000000000006</v>
      </c>
      <c r="AI49" s="97">
        <v>3.3</v>
      </c>
      <c r="AJ49" s="97">
        <v>2183</v>
      </c>
      <c r="AK49" s="97">
        <v>433.7</v>
      </c>
      <c r="AL49" s="97">
        <v>6305</v>
      </c>
      <c r="AM49" s="97">
        <v>266.39999999999998</v>
      </c>
      <c r="AN49" s="97">
        <v>2.9</v>
      </c>
      <c r="AO49" s="97">
        <v>3246</v>
      </c>
      <c r="AP49" s="97">
        <v>307.8</v>
      </c>
      <c r="AQ49" s="97">
        <v>10165</v>
      </c>
      <c r="AR49" s="97">
        <v>260.60000000000002</v>
      </c>
      <c r="AS49" s="97">
        <v>3.1</v>
      </c>
      <c r="AT49" s="97">
        <v>2949</v>
      </c>
      <c r="AU49" s="97">
        <v>425.7</v>
      </c>
      <c r="AV49" s="97">
        <v>8040</v>
      </c>
      <c r="AW49" s="97">
        <v>322</v>
      </c>
      <c r="AX49" s="97">
        <v>2.7</v>
      </c>
      <c r="AY49" s="97">
        <v>4274</v>
      </c>
      <c r="AZ49" s="97">
        <v>775.8</v>
      </c>
      <c r="BA49" s="97">
        <v>11219</v>
      </c>
      <c r="BB49" s="97">
        <v>496.1</v>
      </c>
      <c r="BC49" s="97">
        <v>2.6</v>
      </c>
      <c r="BD49" s="97">
        <v>3771</v>
      </c>
      <c r="BE49" s="97">
        <v>766.9</v>
      </c>
      <c r="BF49" s="97">
        <v>10560</v>
      </c>
      <c r="BG49" s="97">
        <v>520.1</v>
      </c>
      <c r="BH49" s="97">
        <v>2.8</v>
      </c>
      <c r="BI49" s="97">
        <v>3795</v>
      </c>
      <c r="BJ49" s="97">
        <v>1022.8</v>
      </c>
      <c r="BK49" s="97">
        <v>8915</v>
      </c>
      <c r="BL49" s="97">
        <v>561.4</v>
      </c>
      <c r="BM49" s="97">
        <v>2.2999999999999998</v>
      </c>
    </row>
    <row r="50" spans="1:65" x14ac:dyDescent="0.25">
      <c r="A50" s="21" t="s">
        <v>66</v>
      </c>
      <c r="B50" s="34">
        <f t="shared" si="0"/>
        <v>1344</v>
      </c>
      <c r="C50" s="42">
        <f>100*B50/'Jan.-Mai 2020'!B50-100</f>
        <v>-91.32623426911907</v>
      </c>
      <c r="D50" s="34">
        <f t="shared" si="0"/>
        <v>2707</v>
      </c>
      <c r="E50" s="42">
        <f>100*D50/'Jan.-Mai 2020'!D50-100</f>
        <v>-92.672098752064102</v>
      </c>
      <c r="F50" s="97">
        <v>77</v>
      </c>
      <c r="G50" s="97">
        <v>-99.1</v>
      </c>
      <c r="H50" s="97">
        <v>360</v>
      </c>
      <c r="I50" s="97">
        <v>-98.2</v>
      </c>
      <c r="J50" s="97">
        <v>4.7</v>
      </c>
      <c r="K50" s="97">
        <v>142</v>
      </c>
      <c r="L50" s="97">
        <v>-97.2</v>
      </c>
      <c r="M50" s="97">
        <v>392</v>
      </c>
      <c r="N50" s="97">
        <v>-96.9</v>
      </c>
      <c r="O50" s="97">
        <v>2.8</v>
      </c>
      <c r="P50" s="97">
        <v>338</v>
      </c>
      <c r="Q50" s="97">
        <v>-67</v>
      </c>
      <c r="R50" s="97">
        <v>613</v>
      </c>
      <c r="S50" s="97">
        <v>-77</v>
      </c>
      <c r="T50" s="97">
        <v>1.8</v>
      </c>
      <c r="U50" s="97">
        <v>420</v>
      </c>
      <c r="V50" s="97">
        <v>1005.3</v>
      </c>
      <c r="W50" s="97">
        <v>679</v>
      </c>
      <c r="X50" s="97">
        <v>5.3</v>
      </c>
      <c r="Y50" s="97">
        <v>1.6</v>
      </c>
      <c r="Z50" s="97">
        <v>367</v>
      </c>
      <c r="AA50" s="97">
        <v>-19.7</v>
      </c>
      <c r="AB50" s="97">
        <v>663</v>
      </c>
      <c r="AC50" s="97">
        <v>-44.4</v>
      </c>
      <c r="AD50" s="97">
        <v>1.8</v>
      </c>
      <c r="AE50" s="97">
        <v>329</v>
      </c>
      <c r="AF50" s="97">
        <v>-55.8</v>
      </c>
      <c r="AG50" s="97">
        <v>814</v>
      </c>
      <c r="AH50" s="97">
        <v>-43.1</v>
      </c>
      <c r="AI50" s="97">
        <v>2.5</v>
      </c>
      <c r="AJ50" s="97">
        <v>776</v>
      </c>
      <c r="AK50" s="97">
        <v>14</v>
      </c>
      <c r="AL50" s="97">
        <v>1729</v>
      </c>
      <c r="AM50" s="97">
        <v>12.9</v>
      </c>
      <c r="AN50" s="97">
        <v>2.2000000000000002</v>
      </c>
      <c r="AO50" s="97">
        <v>875</v>
      </c>
      <c r="AP50" s="97">
        <v>-8.4</v>
      </c>
      <c r="AQ50" s="97">
        <v>2077</v>
      </c>
      <c r="AR50" s="97">
        <v>-10.199999999999999</v>
      </c>
      <c r="AS50" s="97">
        <v>2.4</v>
      </c>
      <c r="AT50" s="97">
        <v>1004</v>
      </c>
      <c r="AU50" s="97">
        <v>36.4</v>
      </c>
      <c r="AV50" s="97">
        <v>2429</v>
      </c>
      <c r="AW50" s="97">
        <v>51.9</v>
      </c>
      <c r="AX50" s="97">
        <v>2.4</v>
      </c>
      <c r="AY50" s="97">
        <v>1332</v>
      </c>
      <c r="AZ50" s="97">
        <v>81.7</v>
      </c>
      <c r="BA50" s="97">
        <v>2824</v>
      </c>
      <c r="BB50" s="97">
        <v>102.7</v>
      </c>
      <c r="BC50" s="97">
        <v>2.1</v>
      </c>
      <c r="BD50" s="97">
        <v>1188</v>
      </c>
      <c r="BE50" s="97">
        <v>518.79999999999995</v>
      </c>
      <c r="BF50" s="97">
        <v>3411</v>
      </c>
      <c r="BG50" s="97">
        <v>461.9</v>
      </c>
      <c r="BH50" s="97">
        <v>2.9</v>
      </c>
      <c r="BI50" s="97">
        <v>871</v>
      </c>
      <c r="BJ50" s="97">
        <v>797.9</v>
      </c>
      <c r="BK50" s="97">
        <v>2756</v>
      </c>
      <c r="BL50" s="97">
        <v>763.9</v>
      </c>
      <c r="BM50" s="97">
        <v>3.2</v>
      </c>
    </row>
    <row r="51" spans="1:65" x14ac:dyDescent="0.25">
      <c r="A51" s="21" t="s">
        <v>67</v>
      </c>
      <c r="B51" s="34">
        <f t="shared" si="0"/>
        <v>1600</v>
      </c>
      <c r="C51" s="42">
        <f>100*B51/'Jan.-Mai 2020'!B51-100</f>
        <v>-73.253092611166835</v>
      </c>
      <c r="D51" s="34">
        <f t="shared" si="0"/>
        <v>3597</v>
      </c>
      <c r="E51" s="42">
        <f>100*D51/'Jan.-Mai 2020'!D51-100</f>
        <v>-80.228659374484693</v>
      </c>
      <c r="F51" s="97">
        <v>466</v>
      </c>
      <c r="G51" s="97">
        <v>-82</v>
      </c>
      <c r="H51" s="97">
        <v>959</v>
      </c>
      <c r="I51" s="97">
        <v>-86.6</v>
      </c>
      <c r="J51" s="97">
        <v>2.1</v>
      </c>
      <c r="K51" s="97">
        <v>319</v>
      </c>
      <c r="L51" s="97">
        <v>-88.2</v>
      </c>
      <c r="M51" s="97">
        <v>728</v>
      </c>
      <c r="N51" s="97">
        <v>-90.4</v>
      </c>
      <c r="O51" s="97">
        <v>2.2999999999999998</v>
      </c>
      <c r="P51" s="97">
        <v>324</v>
      </c>
      <c r="Q51" s="97">
        <v>-49.1</v>
      </c>
      <c r="R51" s="97">
        <v>685</v>
      </c>
      <c r="S51" s="97">
        <v>-73.400000000000006</v>
      </c>
      <c r="T51" s="97">
        <v>2.1</v>
      </c>
      <c r="U51" s="97">
        <v>274</v>
      </c>
      <c r="V51" s="97">
        <v>1612.5</v>
      </c>
      <c r="W51" s="97">
        <v>739</v>
      </c>
      <c r="X51" s="97">
        <v>84.3</v>
      </c>
      <c r="Y51" s="97">
        <v>2.7</v>
      </c>
      <c r="Z51" s="97">
        <v>217</v>
      </c>
      <c r="AA51" s="97">
        <v>557.6</v>
      </c>
      <c r="AB51" s="97">
        <v>486</v>
      </c>
      <c r="AC51" s="97">
        <v>8.5</v>
      </c>
      <c r="AD51" s="97">
        <v>2.2000000000000002</v>
      </c>
      <c r="AE51" s="97">
        <v>244</v>
      </c>
      <c r="AF51" s="97">
        <v>162.4</v>
      </c>
      <c r="AG51" s="97">
        <v>484</v>
      </c>
      <c r="AH51" s="97">
        <v>-48.6</v>
      </c>
      <c r="AI51" s="97">
        <v>2</v>
      </c>
      <c r="AJ51" s="97">
        <v>305</v>
      </c>
      <c r="AK51" s="97">
        <v>79.400000000000006</v>
      </c>
      <c r="AL51" s="97">
        <v>643</v>
      </c>
      <c r="AM51" s="97">
        <v>-13</v>
      </c>
      <c r="AN51" s="97">
        <v>2.1</v>
      </c>
      <c r="AO51" s="97">
        <v>384</v>
      </c>
      <c r="AP51" s="97">
        <v>23.5</v>
      </c>
      <c r="AQ51" s="97">
        <v>938</v>
      </c>
      <c r="AR51" s="97">
        <v>18.100000000000001</v>
      </c>
      <c r="AS51" s="97">
        <v>2.4</v>
      </c>
      <c r="AT51" s="97">
        <v>624</v>
      </c>
      <c r="AU51" s="97">
        <v>39.6</v>
      </c>
      <c r="AV51" s="97">
        <v>2124</v>
      </c>
      <c r="AW51" s="97">
        <v>102.7</v>
      </c>
      <c r="AX51" s="97">
        <v>3.4</v>
      </c>
      <c r="AY51" s="97">
        <v>1241</v>
      </c>
      <c r="AZ51" s="97">
        <v>133.30000000000001</v>
      </c>
      <c r="BA51" s="97">
        <v>3520</v>
      </c>
      <c r="BB51" s="97">
        <v>190.9</v>
      </c>
      <c r="BC51" s="97">
        <v>2.8</v>
      </c>
      <c r="BD51" s="97">
        <v>1331</v>
      </c>
      <c r="BE51" s="97">
        <v>177.3</v>
      </c>
      <c r="BF51" s="97">
        <v>3393</v>
      </c>
      <c r="BG51" s="97">
        <v>222.8</v>
      </c>
      <c r="BH51" s="97">
        <v>2.5</v>
      </c>
      <c r="BI51" s="97">
        <v>455</v>
      </c>
      <c r="BJ51" s="97">
        <v>17.600000000000001</v>
      </c>
      <c r="BK51" s="97">
        <v>1398</v>
      </c>
      <c r="BL51" s="97">
        <v>68.2</v>
      </c>
      <c r="BM51" s="97">
        <v>3.1</v>
      </c>
    </row>
    <row r="52" spans="1:65" x14ac:dyDescent="0.25">
      <c r="A52" s="21" t="s">
        <v>68</v>
      </c>
      <c r="B52" s="34">
        <f t="shared" si="0"/>
        <v>288</v>
      </c>
      <c r="C52" s="42" t="e">
        <f>100*B52/'Jan.-Mai 2020'!B52-100</f>
        <v>#VALUE!</v>
      </c>
      <c r="D52" s="34">
        <f t="shared" si="0"/>
        <v>894</v>
      </c>
      <c r="E52" s="42">
        <f>100*D52/'Jan.-Mai 2020'!D52-100</f>
        <v>-86.831639416703496</v>
      </c>
      <c r="F52" s="97">
        <v>35</v>
      </c>
      <c r="G52" s="97">
        <v>-97.8</v>
      </c>
      <c r="H52" s="97">
        <v>108</v>
      </c>
      <c r="I52" s="97">
        <v>-96.8</v>
      </c>
      <c r="J52" s="97">
        <v>3.1</v>
      </c>
      <c r="K52" s="97">
        <v>38</v>
      </c>
      <c r="L52" s="97">
        <v>-97.3</v>
      </c>
      <c r="M52" s="97">
        <v>133</v>
      </c>
      <c r="N52" s="97">
        <v>-95.6</v>
      </c>
      <c r="O52" s="97">
        <v>3.5</v>
      </c>
      <c r="P52" s="97">
        <v>45</v>
      </c>
      <c r="Q52" s="97">
        <v>-71.3</v>
      </c>
      <c r="R52" s="97">
        <v>157</v>
      </c>
      <c r="S52" s="97">
        <v>-53.7</v>
      </c>
      <c r="T52" s="97">
        <v>3.5</v>
      </c>
      <c r="U52" s="97">
        <v>49</v>
      </c>
      <c r="V52" s="97" t="s">
        <v>85</v>
      </c>
      <c r="W52" s="97">
        <v>237</v>
      </c>
      <c r="X52" s="97">
        <v>3285.7</v>
      </c>
      <c r="Y52" s="97">
        <v>4.8</v>
      </c>
      <c r="Z52" s="97">
        <v>121</v>
      </c>
      <c r="AA52" s="97">
        <v>1000</v>
      </c>
      <c r="AB52" s="97">
        <v>259</v>
      </c>
      <c r="AC52" s="97">
        <v>640</v>
      </c>
      <c r="AD52" s="97">
        <v>2.1</v>
      </c>
      <c r="AE52" s="97">
        <v>352</v>
      </c>
      <c r="AF52" s="97">
        <v>425.4</v>
      </c>
      <c r="AG52" s="97">
        <v>807</v>
      </c>
      <c r="AH52" s="97">
        <v>633.6</v>
      </c>
      <c r="AI52" s="97">
        <v>2.2999999999999998</v>
      </c>
      <c r="AJ52" s="97">
        <v>462</v>
      </c>
      <c r="AK52" s="97">
        <v>250</v>
      </c>
      <c r="AL52" s="97">
        <v>1004</v>
      </c>
      <c r="AM52" s="97">
        <v>332.8</v>
      </c>
      <c r="AN52" s="97">
        <v>2.2000000000000002</v>
      </c>
      <c r="AO52" s="97">
        <v>485</v>
      </c>
      <c r="AP52" s="97">
        <v>-60.6</v>
      </c>
      <c r="AQ52" s="97">
        <v>1217</v>
      </c>
      <c r="AR52" s="97">
        <v>-23.8</v>
      </c>
      <c r="AS52" s="97">
        <v>2.5</v>
      </c>
      <c r="AT52" s="97">
        <v>573</v>
      </c>
      <c r="AU52" s="97">
        <v>213.1</v>
      </c>
      <c r="AV52" s="97">
        <v>1270</v>
      </c>
      <c r="AW52" s="97">
        <v>203.8</v>
      </c>
      <c r="AX52" s="97">
        <v>2.2000000000000002</v>
      </c>
      <c r="AY52" s="97">
        <v>1304</v>
      </c>
      <c r="AZ52" s="97">
        <v>561.9</v>
      </c>
      <c r="BA52" s="97">
        <v>3050</v>
      </c>
      <c r="BB52" s="97">
        <v>487.7</v>
      </c>
      <c r="BC52" s="97">
        <v>2.2999999999999998</v>
      </c>
      <c r="BD52" s="97">
        <v>1326</v>
      </c>
      <c r="BE52" s="97">
        <v>1200</v>
      </c>
      <c r="BF52" s="97">
        <v>2707</v>
      </c>
      <c r="BG52" s="97">
        <v>884.4</v>
      </c>
      <c r="BH52" s="97">
        <v>2</v>
      </c>
      <c r="BI52" s="97">
        <v>236</v>
      </c>
      <c r="BJ52" s="97">
        <v>1375</v>
      </c>
      <c r="BK52" s="97">
        <v>768</v>
      </c>
      <c r="BL52" s="97">
        <v>638.5</v>
      </c>
      <c r="BM52" s="97">
        <v>3.3</v>
      </c>
    </row>
    <row r="53" spans="1:65" x14ac:dyDescent="0.25">
      <c r="A53" s="21" t="s">
        <v>69</v>
      </c>
      <c r="B53" s="34">
        <f t="shared" si="0"/>
        <v>444</v>
      </c>
      <c r="C53" s="42">
        <f>100*B53/'Jan.-Mai 2020'!B53-100</f>
        <v>-96.248732679959446</v>
      </c>
      <c r="D53" s="34">
        <f t="shared" si="0"/>
        <v>1948</v>
      </c>
      <c r="E53" s="42">
        <f>100*D53/'Jan.-Mai 2020'!D53-100</f>
        <v>-92.118146874367795</v>
      </c>
      <c r="F53" s="97">
        <v>79</v>
      </c>
      <c r="G53" s="97">
        <v>-98.2</v>
      </c>
      <c r="H53" s="97">
        <v>468</v>
      </c>
      <c r="I53" s="97">
        <v>-94.5</v>
      </c>
      <c r="J53" s="97">
        <v>5.9</v>
      </c>
      <c r="K53" s="97">
        <v>67</v>
      </c>
      <c r="L53" s="97">
        <v>-98.9</v>
      </c>
      <c r="M53" s="97">
        <v>399</v>
      </c>
      <c r="N53" s="97">
        <v>-96.8</v>
      </c>
      <c r="O53" s="97">
        <v>6</v>
      </c>
      <c r="P53" s="97">
        <v>131</v>
      </c>
      <c r="Q53" s="97">
        <v>-91</v>
      </c>
      <c r="R53" s="97">
        <v>351</v>
      </c>
      <c r="S53" s="97">
        <v>-89.1</v>
      </c>
      <c r="T53" s="97">
        <v>2.7</v>
      </c>
      <c r="U53" s="97">
        <v>102</v>
      </c>
      <c r="V53" s="97">
        <v>121.7</v>
      </c>
      <c r="W53" s="97">
        <v>447</v>
      </c>
      <c r="X53" s="97">
        <v>93.5</v>
      </c>
      <c r="Y53" s="97">
        <v>4.4000000000000004</v>
      </c>
      <c r="Z53" s="97">
        <v>65</v>
      </c>
      <c r="AA53" s="97">
        <v>-5.8</v>
      </c>
      <c r="AB53" s="97">
        <v>283</v>
      </c>
      <c r="AC53" s="97">
        <v>-2.1</v>
      </c>
      <c r="AD53" s="97">
        <v>4.4000000000000004</v>
      </c>
      <c r="AE53" s="97">
        <v>140</v>
      </c>
      <c r="AF53" s="97">
        <v>-9.6999999999999993</v>
      </c>
      <c r="AG53" s="97">
        <v>514</v>
      </c>
      <c r="AH53" s="97">
        <v>17.399999999999999</v>
      </c>
      <c r="AI53" s="97">
        <v>3.7</v>
      </c>
      <c r="AJ53" s="97">
        <v>321</v>
      </c>
      <c r="AK53" s="97">
        <v>65.5</v>
      </c>
      <c r="AL53" s="97">
        <v>1083</v>
      </c>
      <c r="AM53" s="97">
        <v>90.3</v>
      </c>
      <c r="AN53" s="97">
        <v>3.4</v>
      </c>
      <c r="AO53" s="97">
        <v>502</v>
      </c>
      <c r="AP53" s="97">
        <v>70.7</v>
      </c>
      <c r="AQ53" s="97">
        <v>1617</v>
      </c>
      <c r="AR53" s="97">
        <v>93.4</v>
      </c>
      <c r="AS53" s="97">
        <v>3.2</v>
      </c>
      <c r="AT53" s="97">
        <v>549</v>
      </c>
      <c r="AU53" s="97">
        <v>148.4</v>
      </c>
      <c r="AV53" s="97">
        <v>1327</v>
      </c>
      <c r="AW53" s="97">
        <v>69.3</v>
      </c>
      <c r="AX53" s="97">
        <v>2.4</v>
      </c>
      <c r="AY53" s="97">
        <v>851</v>
      </c>
      <c r="AZ53" s="97">
        <v>343.2</v>
      </c>
      <c r="BA53" s="97">
        <v>1881</v>
      </c>
      <c r="BB53" s="97">
        <v>150.1</v>
      </c>
      <c r="BC53" s="97">
        <v>2.2000000000000002</v>
      </c>
      <c r="BD53" s="97">
        <v>959</v>
      </c>
      <c r="BE53" s="97">
        <v>1675.9</v>
      </c>
      <c r="BF53" s="97">
        <v>1968</v>
      </c>
      <c r="BG53" s="97">
        <v>295.2</v>
      </c>
      <c r="BH53" s="97">
        <v>2.1</v>
      </c>
      <c r="BI53" s="97">
        <v>544</v>
      </c>
      <c r="BJ53" s="97">
        <v>433.3</v>
      </c>
      <c r="BK53" s="97">
        <v>1469</v>
      </c>
      <c r="BL53" s="97">
        <v>172.5</v>
      </c>
      <c r="BM53" s="97">
        <v>2.7</v>
      </c>
    </row>
    <row r="54" spans="1:65" x14ac:dyDescent="0.25">
      <c r="A54" s="21" t="s">
        <v>70</v>
      </c>
      <c r="B54" s="34">
        <f t="shared" si="0"/>
        <v>549</v>
      </c>
      <c r="C54" s="42">
        <f>100*B54/'Jan.-Mai 2020'!B54-100</f>
        <v>-81.857237276933247</v>
      </c>
      <c r="D54" s="34">
        <f t="shared" si="0"/>
        <v>2281</v>
      </c>
      <c r="E54" s="42">
        <f>100*D54/'Jan.-Mai 2020'!D54-100</f>
        <v>-67.311550587560902</v>
      </c>
      <c r="F54" s="97">
        <v>34</v>
      </c>
      <c r="G54" s="97">
        <v>-97.7</v>
      </c>
      <c r="H54" s="97">
        <v>344</v>
      </c>
      <c r="I54" s="97">
        <v>-88.8</v>
      </c>
      <c r="J54" s="97">
        <v>10.1</v>
      </c>
      <c r="K54" s="97">
        <v>44</v>
      </c>
      <c r="L54" s="97">
        <v>-96.7</v>
      </c>
      <c r="M54" s="97">
        <v>404</v>
      </c>
      <c r="N54" s="97">
        <v>-86.2</v>
      </c>
      <c r="O54" s="97">
        <v>9.1999999999999993</v>
      </c>
      <c r="P54" s="97">
        <v>241</v>
      </c>
      <c r="Q54" s="97">
        <v>42.6</v>
      </c>
      <c r="R54" s="97">
        <v>565</v>
      </c>
      <c r="S54" s="97">
        <v>-12</v>
      </c>
      <c r="T54" s="97">
        <v>2.2999999999999998</v>
      </c>
      <c r="U54" s="97">
        <v>164</v>
      </c>
      <c r="V54" s="97">
        <v>2242.9</v>
      </c>
      <c r="W54" s="97">
        <v>530</v>
      </c>
      <c r="X54" s="97">
        <v>253.3</v>
      </c>
      <c r="Y54" s="97">
        <v>3.2</v>
      </c>
      <c r="Z54" s="97">
        <v>66</v>
      </c>
      <c r="AA54" s="97">
        <v>266.7</v>
      </c>
      <c r="AB54" s="97">
        <v>438</v>
      </c>
      <c r="AC54" s="97">
        <v>139.30000000000001</v>
      </c>
      <c r="AD54" s="97">
        <v>6.6</v>
      </c>
      <c r="AE54" s="97">
        <v>102</v>
      </c>
      <c r="AF54" s="97">
        <v>155</v>
      </c>
      <c r="AG54" s="97">
        <v>482</v>
      </c>
      <c r="AH54" s="97">
        <v>153.69999999999999</v>
      </c>
      <c r="AI54" s="97">
        <v>4.7</v>
      </c>
      <c r="AJ54" s="97">
        <v>102</v>
      </c>
      <c r="AK54" s="97">
        <v>34.200000000000003</v>
      </c>
      <c r="AL54" s="97">
        <v>392</v>
      </c>
      <c r="AM54" s="97">
        <v>63.3</v>
      </c>
      <c r="AN54" s="97">
        <v>3.8</v>
      </c>
      <c r="AO54" s="97">
        <v>120</v>
      </c>
      <c r="AP54" s="97">
        <v>-13</v>
      </c>
      <c r="AQ54" s="97">
        <v>541</v>
      </c>
      <c r="AR54" s="97">
        <v>54.1</v>
      </c>
      <c r="AS54" s="97">
        <v>4.5</v>
      </c>
      <c r="AT54" s="97">
        <v>469</v>
      </c>
      <c r="AU54" s="97">
        <v>501.3</v>
      </c>
      <c r="AV54" s="97">
        <v>1433</v>
      </c>
      <c r="AW54" s="97">
        <v>261</v>
      </c>
      <c r="AX54" s="97">
        <v>3.1</v>
      </c>
      <c r="AY54" s="97">
        <v>540</v>
      </c>
      <c r="AZ54" s="97">
        <v>620</v>
      </c>
      <c r="BA54" s="97">
        <v>1263</v>
      </c>
      <c r="BB54" s="97">
        <v>150.6</v>
      </c>
      <c r="BC54" s="97">
        <v>2.2999999999999998</v>
      </c>
      <c r="BD54" s="97">
        <v>1142</v>
      </c>
      <c r="BE54" s="97">
        <v>3978.6</v>
      </c>
      <c r="BF54" s="97">
        <v>3534</v>
      </c>
      <c r="BG54" s="97">
        <v>1148.8</v>
      </c>
      <c r="BH54" s="97">
        <v>3.1</v>
      </c>
      <c r="BI54" s="97">
        <v>217</v>
      </c>
      <c r="BJ54" s="97">
        <v>768</v>
      </c>
      <c r="BK54" s="97">
        <v>827</v>
      </c>
      <c r="BL54" s="97">
        <v>198.6</v>
      </c>
      <c r="BM54" s="97">
        <v>3.8</v>
      </c>
    </row>
    <row r="55" spans="1:65" x14ac:dyDescent="0.25">
      <c r="A55" s="21" t="s">
        <v>71</v>
      </c>
      <c r="B55" s="34">
        <f t="shared" si="0"/>
        <v>71</v>
      </c>
      <c r="C55" s="42">
        <f>100*B55/'Jan.-Mai 2020'!B55-100</f>
        <v>-95.921883974727166</v>
      </c>
      <c r="D55" s="34">
        <f t="shared" si="0"/>
        <v>153</v>
      </c>
      <c r="E55" s="42">
        <f>100*D55/'Jan.-Mai 2020'!D55-100</f>
        <v>-95.94701986754967</v>
      </c>
      <c r="F55" s="97">
        <v>4</v>
      </c>
      <c r="G55" s="97">
        <v>-99.5</v>
      </c>
      <c r="H55" s="97">
        <v>70</v>
      </c>
      <c r="I55" s="97">
        <v>-95.9</v>
      </c>
      <c r="J55" s="97">
        <v>17.5</v>
      </c>
      <c r="K55" s="97">
        <v>29</v>
      </c>
      <c r="L55" s="97">
        <v>-96.2</v>
      </c>
      <c r="M55" s="97">
        <v>29</v>
      </c>
      <c r="N55" s="97">
        <v>-98.3</v>
      </c>
      <c r="O55" s="97">
        <v>1</v>
      </c>
      <c r="P55" s="97">
        <v>13</v>
      </c>
      <c r="Q55" s="97">
        <v>-91.1</v>
      </c>
      <c r="R55" s="97">
        <v>27</v>
      </c>
      <c r="S55" s="97">
        <v>-91.3</v>
      </c>
      <c r="T55" s="97">
        <v>2.1</v>
      </c>
      <c r="U55" s="97">
        <v>15</v>
      </c>
      <c r="V55" s="97">
        <v>150</v>
      </c>
      <c r="W55" s="97">
        <v>15</v>
      </c>
      <c r="X55" s="97">
        <v>-60.5</v>
      </c>
      <c r="Y55" s="97">
        <v>1</v>
      </c>
      <c r="Z55" s="97">
        <v>10</v>
      </c>
      <c r="AA55" s="97">
        <v>233.3</v>
      </c>
      <c r="AB55" s="97">
        <v>12</v>
      </c>
      <c r="AC55" s="97">
        <v>-65.7</v>
      </c>
      <c r="AD55" s="97">
        <v>1.2</v>
      </c>
      <c r="AE55" s="97">
        <v>13</v>
      </c>
      <c r="AF55" s="97">
        <v>-79.400000000000006</v>
      </c>
      <c r="AG55" s="97">
        <v>20</v>
      </c>
      <c r="AH55" s="97">
        <v>-88.8</v>
      </c>
      <c r="AI55" s="97">
        <v>1.5</v>
      </c>
      <c r="AJ55" s="97">
        <v>42</v>
      </c>
      <c r="AK55" s="97">
        <v>50</v>
      </c>
      <c r="AL55" s="97">
        <v>102</v>
      </c>
      <c r="AM55" s="97">
        <v>-4.7</v>
      </c>
      <c r="AN55" s="97">
        <v>2.4</v>
      </c>
      <c r="AO55" s="97">
        <v>81</v>
      </c>
      <c r="AP55" s="97">
        <v>58.8</v>
      </c>
      <c r="AQ55" s="97">
        <v>196</v>
      </c>
      <c r="AR55" s="97">
        <v>45.2</v>
      </c>
      <c r="AS55" s="97">
        <v>2.4</v>
      </c>
      <c r="AT55" s="97">
        <v>76</v>
      </c>
      <c r="AU55" s="97">
        <v>192.3</v>
      </c>
      <c r="AV55" s="97">
        <v>220</v>
      </c>
      <c r="AW55" s="97">
        <v>307.39999999999998</v>
      </c>
      <c r="AX55" s="97">
        <v>2.9</v>
      </c>
      <c r="AY55" s="97">
        <v>139</v>
      </c>
      <c r="AZ55" s="97">
        <v>297.10000000000002</v>
      </c>
      <c r="BA55" s="97">
        <v>443</v>
      </c>
      <c r="BB55" s="97">
        <v>326</v>
      </c>
      <c r="BC55" s="97">
        <v>3.2</v>
      </c>
      <c r="BD55" s="97">
        <v>189</v>
      </c>
      <c r="BE55" s="97">
        <v>3680</v>
      </c>
      <c r="BF55" s="97">
        <v>554</v>
      </c>
      <c r="BG55" s="97">
        <v>584</v>
      </c>
      <c r="BH55" s="97">
        <v>2.9</v>
      </c>
      <c r="BI55" s="97">
        <v>92</v>
      </c>
      <c r="BJ55" s="97">
        <v>1433.3</v>
      </c>
      <c r="BK55" s="97">
        <v>337</v>
      </c>
      <c r="BL55" s="97">
        <v>2146.6999999999998</v>
      </c>
      <c r="BM55" s="97">
        <v>3.7</v>
      </c>
    </row>
    <row r="56" spans="1:65" x14ac:dyDescent="0.25">
      <c r="A56" s="21" t="s">
        <v>72</v>
      </c>
      <c r="B56" s="34">
        <f t="shared" si="0"/>
        <v>1248</v>
      </c>
      <c r="C56" s="42">
        <f>100*B56/'Jan.-Mai 2020'!B56-100</f>
        <v>-88.712011577424022</v>
      </c>
      <c r="D56" s="34">
        <f t="shared" si="0"/>
        <v>9924</v>
      </c>
      <c r="E56" s="42">
        <f>100*D56/'Jan.-Mai 2020'!D56-100</f>
        <v>-69.773391812865498</v>
      </c>
      <c r="F56" s="97">
        <v>272</v>
      </c>
      <c r="G56" s="97">
        <v>-94.1</v>
      </c>
      <c r="H56" s="97">
        <v>1418</v>
      </c>
      <c r="I56" s="97">
        <v>-87.8</v>
      </c>
      <c r="J56" s="97">
        <v>5.2</v>
      </c>
      <c r="K56" s="97">
        <v>185</v>
      </c>
      <c r="L56" s="97">
        <v>-96.4</v>
      </c>
      <c r="M56" s="97">
        <v>1696</v>
      </c>
      <c r="N56" s="97">
        <v>-87.2</v>
      </c>
      <c r="O56" s="97">
        <v>9.1999999999999993</v>
      </c>
      <c r="P56" s="97">
        <v>183</v>
      </c>
      <c r="Q56" s="97">
        <v>-83.4</v>
      </c>
      <c r="R56" s="97">
        <v>1919</v>
      </c>
      <c r="S56" s="97">
        <v>-54.8</v>
      </c>
      <c r="T56" s="97">
        <v>10.5</v>
      </c>
      <c r="U56" s="97">
        <v>288</v>
      </c>
      <c r="V56" s="97">
        <v>554.5</v>
      </c>
      <c r="W56" s="97">
        <v>2284</v>
      </c>
      <c r="X56" s="97">
        <v>22.1</v>
      </c>
      <c r="Y56" s="97">
        <v>7.9</v>
      </c>
      <c r="Z56" s="97">
        <v>320</v>
      </c>
      <c r="AA56" s="97">
        <v>255.6</v>
      </c>
      <c r="AB56" s="97">
        <v>2607</v>
      </c>
      <c r="AC56" s="97">
        <v>42.8</v>
      </c>
      <c r="AD56" s="97">
        <v>8.1</v>
      </c>
      <c r="AE56" s="97">
        <v>658</v>
      </c>
      <c r="AF56" s="97">
        <v>74.099999999999994</v>
      </c>
      <c r="AG56" s="97">
        <v>3381</v>
      </c>
      <c r="AH56" s="97">
        <v>73.7</v>
      </c>
      <c r="AI56" s="97">
        <v>5.0999999999999996</v>
      </c>
      <c r="AJ56" s="97">
        <v>1453</v>
      </c>
      <c r="AK56" s="97">
        <v>89.9</v>
      </c>
      <c r="AL56" s="97">
        <v>5536</v>
      </c>
      <c r="AM56" s="97">
        <v>103.3</v>
      </c>
      <c r="AN56" s="97">
        <v>3.8</v>
      </c>
      <c r="AO56" s="97">
        <v>1517</v>
      </c>
      <c r="AP56" s="97">
        <v>86.8</v>
      </c>
      <c r="AQ56" s="97">
        <v>5829</v>
      </c>
      <c r="AR56" s="97">
        <v>131</v>
      </c>
      <c r="AS56" s="97">
        <v>3.8</v>
      </c>
      <c r="AT56" s="97">
        <v>1953</v>
      </c>
      <c r="AU56" s="97">
        <v>197.7</v>
      </c>
      <c r="AV56" s="97">
        <v>6422</v>
      </c>
      <c r="AW56" s="97">
        <v>185</v>
      </c>
      <c r="AX56" s="97">
        <v>3.3</v>
      </c>
      <c r="AY56" s="97">
        <v>2919</v>
      </c>
      <c r="AZ56" s="97">
        <v>334.4</v>
      </c>
      <c r="BA56" s="97">
        <v>9103</v>
      </c>
      <c r="BB56" s="97">
        <v>206.3</v>
      </c>
      <c r="BC56" s="97">
        <v>3.1</v>
      </c>
      <c r="BD56" s="97">
        <v>2769</v>
      </c>
      <c r="BE56" s="97">
        <v>669.2</v>
      </c>
      <c r="BF56" s="97">
        <v>8439</v>
      </c>
      <c r="BG56" s="97">
        <v>320.5</v>
      </c>
      <c r="BH56" s="97">
        <v>3</v>
      </c>
      <c r="BI56" s="97">
        <v>2308</v>
      </c>
      <c r="BJ56" s="97">
        <v>890.6</v>
      </c>
      <c r="BK56" s="97">
        <v>7136</v>
      </c>
      <c r="BL56" s="97">
        <v>329.1</v>
      </c>
      <c r="BM56" s="97">
        <v>3.1</v>
      </c>
    </row>
    <row r="57" spans="1:65" x14ac:dyDescent="0.25">
      <c r="A57" s="21" t="s">
        <v>73</v>
      </c>
      <c r="B57" s="34">
        <f t="shared" si="0"/>
        <v>824</v>
      </c>
      <c r="C57" s="42">
        <f>100*B57/'Jan.-Mai 2020'!B57-100</f>
        <v>-85.805340223944881</v>
      </c>
      <c r="D57" s="34">
        <f t="shared" si="0"/>
        <v>2078</v>
      </c>
      <c r="E57" s="42">
        <f>100*D57/'Jan.-Mai 2020'!D57-100</f>
        <v>-84.328808446455511</v>
      </c>
      <c r="F57" s="97">
        <v>101</v>
      </c>
      <c r="G57" s="97">
        <v>-96.7</v>
      </c>
      <c r="H57" s="97">
        <v>386</v>
      </c>
      <c r="I57" s="97">
        <v>-93.4</v>
      </c>
      <c r="J57" s="97">
        <v>3.8</v>
      </c>
      <c r="K57" s="97">
        <v>81</v>
      </c>
      <c r="L57" s="97">
        <v>-96.3</v>
      </c>
      <c r="M57" s="97">
        <v>216</v>
      </c>
      <c r="N57" s="97">
        <v>-96.2</v>
      </c>
      <c r="O57" s="97">
        <v>2.7</v>
      </c>
      <c r="P57" s="97">
        <v>211</v>
      </c>
      <c r="Q57" s="97">
        <v>-56.2</v>
      </c>
      <c r="R57" s="97">
        <v>531</v>
      </c>
      <c r="S57" s="97">
        <v>-66.900000000000006</v>
      </c>
      <c r="T57" s="97">
        <v>2.5</v>
      </c>
      <c r="U57" s="97">
        <v>228</v>
      </c>
      <c r="V57" s="97">
        <v>1800</v>
      </c>
      <c r="W57" s="97">
        <v>480</v>
      </c>
      <c r="X57" s="97">
        <v>713.6</v>
      </c>
      <c r="Y57" s="97">
        <v>2.1</v>
      </c>
      <c r="Z57" s="97">
        <v>203</v>
      </c>
      <c r="AA57" s="97">
        <v>600</v>
      </c>
      <c r="AB57" s="97">
        <v>465</v>
      </c>
      <c r="AC57" s="97">
        <v>347.1</v>
      </c>
      <c r="AD57" s="97">
        <v>2.2999999999999998</v>
      </c>
      <c r="AE57" s="97">
        <v>208</v>
      </c>
      <c r="AF57" s="97">
        <v>74.8</v>
      </c>
      <c r="AG57" s="97">
        <v>541</v>
      </c>
      <c r="AH57" s="97">
        <v>69.099999999999994</v>
      </c>
      <c r="AI57" s="97">
        <v>2.6</v>
      </c>
      <c r="AJ57" s="97">
        <v>582</v>
      </c>
      <c r="AK57" s="97">
        <v>67.2</v>
      </c>
      <c r="AL57" s="97">
        <v>1512</v>
      </c>
      <c r="AM57" s="97">
        <v>14.4</v>
      </c>
      <c r="AN57" s="97">
        <v>2.6</v>
      </c>
      <c r="AO57" s="97">
        <v>1386</v>
      </c>
      <c r="AP57" s="97">
        <v>213.6</v>
      </c>
      <c r="AQ57" s="97">
        <v>2492</v>
      </c>
      <c r="AR57" s="97">
        <v>2.8</v>
      </c>
      <c r="AS57" s="97">
        <v>1.8</v>
      </c>
      <c r="AT57" s="97">
        <v>926</v>
      </c>
      <c r="AU57" s="97">
        <v>146.9</v>
      </c>
      <c r="AV57" s="97">
        <v>2064</v>
      </c>
      <c r="AW57" s="97">
        <v>73.900000000000006</v>
      </c>
      <c r="AX57" s="97">
        <v>2.2000000000000002</v>
      </c>
      <c r="AY57" s="97">
        <v>1421</v>
      </c>
      <c r="AZ57" s="97">
        <v>356.9</v>
      </c>
      <c r="BA57" s="97">
        <v>3557</v>
      </c>
      <c r="BB57" s="97">
        <v>272.5</v>
      </c>
      <c r="BC57" s="97">
        <v>2.5</v>
      </c>
      <c r="BD57" s="97">
        <v>1226</v>
      </c>
      <c r="BE57" s="97">
        <v>569.9</v>
      </c>
      <c r="BF57" s="97">
        <v>3477</v>
      </c>
      <c r="BG57" s="97">
        <v>723.9</v>
      </c>
      <c r="BH57" s="97">
        <v>2.8</v>
      </c>
      <c r="BI57" s="97">
        <v>625</v>
      </c>
      <c r="BJ57" s="97">
        <v>1150</v>
      </c>
      <c r="BK57" s="97">
        <v>1910</v>
      </c>
      <c r="BL57" s="97">
        <v>788.4</v>
      </c>
      <c r="BM57" s="97">
        <v>3.1</v>
      </c>
    </row>
    <row r="58" spans="1:65" x14ac:dyDescent="0.25">
      <c r="A58" s="21" t="s">
        <v>74</v>
      </c>
      <c r="B58" s="34">
        <f t="shared" si="0"/>
        <v>14303</v>
      </c>
      <c r="C58" s="42">
        <f>100*B58/'Jan.-Mai 2020'!B58-100</f>
        <v>-69.192495746009868</v>
      </c>
      <c r="D58" s="34">
        <f t="shared" si="0"/>
        <v>26167</v>
      </c>
      <c r="E58" s="42">
        <f>100*D58/'Jan.-Mai 2020'!D58-100</f>
        <v>-71.014444592139654</v>
      </c>
      <c r="F58" s="97">
        <v>1891</v>
      </c>
      <c r="G58" s="97">
        <v>-89.3</v>
      </c>
      <c r="H58" s="97">
        <v>4249</v>
      </c>
      <c r="I58" s="97">
        <v>-87.6</v>
      </c>
      <c r="J58" s="97">
        <v>2.2000000000000002</v>
      </c>
      <c r="K58" s="97">
        <v>2167</v>
      </c>
      <c r="L58" s="97">
        <v>-89.1</v>
      </c>
      <c r="M58" s="97">
        <v>5099</v>
      </c>
      <c r="N58" s="97">
        <v>-86.4</v>
      </c>
      <c r="O58" s="97">
        <v>2.4</v>
      </c>
      <c r="P58" s="97">
        <v>3244</v>
      </c>
      <c r="Q58" s="97">
        <v>-44.1</v>
      </c>
      <c r="R58" s="97">
        <v>5740</v>
      </c>
      <c r="S58" s="97">
        <v>-50</v>
      </c>
      <c r="T58" s="97">
        <v>1.8</v>
      </c>
      <c r="U58" s="97">
        <v>3423</v>
      </c>
      <c r="V58" s="97">
        <v>136.19999999999999</v>
      </c>
      <c r="W58" s="97">
        <v>5437</v>
      </c>
      <c r="X58" s="97">
        <v>70.900000000000006</v>
      </c>
      <c r="Y58" s="97">
        <v>1.6</v>
      </c>
      <c r="Z58" s="97">
        <v>3578</v>
      </c>
      <c r="AA58" s="97">
        <v>105.5</v>
      </c>
      <c r="AB58" s="97">
        <v>5642</v>
      </c>
      <c r="AC58" s="97">
        <v>51</v>
      </c>
      <c r="AD58" s="97">
        <v>1.6</v>
      </c>
      <c r="AE58" s="97">
        <v>5201</v>
      </c>
      <c r="AF58" s="97">
        <v>89.3</v>
      </c>
      <c r="AG58" s="97">
        <v>8702</v>
      </c>
      <c r="AH58" s="97">
        <v>61.5</v>
      </c>
      <c r="AI58" s="97">
        <v>1.7</v>
      </c>
      <c r="AJ58" s="97">
        <v>8062</v>
      </c>
      <c r="AK58" s="97">
        <v>102.7</v>
      </c>
      <c r="AL58" s="97">
        <v>14102</v>
      </c>
      <c r="AM58" s="97">
        <v>90.3</v>
      </c>
      <c r="AN58" s="97">
        <v>1.7</v>
      </c>
      <c r="AO58" s="97">
        <v>9928</v>
      </c>
      <c r="AP58" s="97">
        <v>123.1</v>
      </c>
      <c r="AQ58" s="97">
        <v>18755</v>
      </c>
      <c r="AR58" s="97">
        <v>113.4</v>
      </c>
      <c r="AS58" s="97">
        <v>1.9</v>
      </c>
      <c r="AT58" s="97">
        <v>8969</v>
      </c>
      <c r="AU58" s="97">
        <v>103.9</v>
      </c>
      <c r="AV58" s="97">
        <v>17774</v>
      </c>
      <c r="AW58" s="97">
        <v>100.8</v>
      </c>
      <c r="AX58" s="97">
        <v>2</v>
      </c>
      <c r="AY58" s="97">
        <v>12348</v>
      </c>
      <c r="AZ58" s="97">
        <v>233.5</v>
      </c>
      <c r="BA58" s="97">
        <v>24316</v>
      </c>
      <c r="BB58" s="97">
        <v>219.2</v>
      </c>
      <c r="BC58" s="97">
        <v>2</v>
      </c>
      <c r="BD58" s="97">
        <v>12258</v>
      </c>
      <c r="BE58" s="97">
        <v>448.7</v>
      </c>
      <c r="BF58" s="97">
        <v>22976</v>
      </c>
      <c r="BG58" s="97">
        <v>369</v>
      </c>
      <c r="BH58" s="97">
        <v>1.9</v>
      </c>
      <c r="BI58" s="97">
        <v>9546</v>
      </c>
      <c r="BJ58" s="97">
        <v>424.2</v>
      </c>
      <c r="BK58" s="97">
        <v>19006</v>
      </c>
      <c r="BL58" s="97">
        <v>363.6</v>
      </c>
      <c r="BM58" s="97">
        <v>2</v>
      </c>
    </row>
    <row r="59" spans="1:65" x14ac:dyDescent="0.25">
      <c r="A59" s="21" t="s">
        <v>75</v>
      </c>
      <c r="B59" s="34">
        <f t="shared" si="0"/>
        <v>465</v>
      </c>
      <c r="C59" s="42">
        <f>100*B59/'Jan.-Mai 2020'!B59-100</f>
        <v>-80.279898218829516</v>
      </c>
      <c r="D59" s="34">
        <f t="shared" si="0"/>
        <v>3084</v>
      </c>
      <c r="E59" s="42">
        <f>100*D59/'Jan.-Mai 2020'!D59-100</f>
        <v>-46.327880264531849</v>
      </c>
      <c r="F59" s="97">
        <v>18</v>
      </c>
      <c r="G59" s="97">
        <v>-97.8</v>
      </c>
      <c r="H59" s="97">
        <v>271</v>
      </c>
      <c r="I59" s="97">
        <v>-84.9</v>
      </c>
      <c r="J59" s="97">
        <v>15.1</v>
      </c>
      <c r="K59" s="97">
        <v>72</v>
      </c>
      <c r="L59" s="97">
        <v>-94.1</v>
      </c>
      <c r="M59" s="97">
        <v>566</v>
      </c>
      <c r="N59" s="97">
        <v>-80.099999999999994</v>
      </c>
      <c r="O59" s="97">
        <v>7.9</v>
      </c>
      <c r="P59" s="97">
        <v>162</v>
      </c>
      <c r="Q59" s="97">
        <v>-43.6</v>
      </c>
      <c r="R59" s="97">
        <v>755</v>
      </c>
      <c r="S59" s="97">
        <v>-14.4</v>
      </c>
      <c r="T59" s="97">
        <v>4.7</v>
      </c>
      <c r="U59" s="97">
        <v>128</v>
      </c>
      <c r="V59" s="97">
        <v>1500</v>
      </c>
      <c r="W59" s="97">
        <v>860</v>
      </c>
      <c r="X59" s="97">
        <v>936.1</v>
      </c>
      <c r="Y59" s="97">
        <v>6.7</v>
      </c>
      <c r="Z59" s="97">
        <v>85</v>
      </c>
      <c r="AA59" s="97">
        <v>136.1</v>
      </c>
      <c r="AB59" s="97">
        <v>632</v>
      </c>
      <c r="AC59" s="97">
        <v>329.9</v>
      </c>
      <c r="AD59" s="97">
        <v>7.4</v>
      </c>
      <c r="AE59" s="97">
        <v>191</v>
      </c>
      <c r="AF59" s="97">
        <v>185.1</v>
      </c>
      <c r="AG59" s="97">
        <v>670</v>
      </c>
      <c r="AH59" s="97">
        <v>191.3</v>
      </c>
      <c r="AI59" s="97">
        <v>3.5</v>
      </c>
      <c r="AJ59" s="97">
        <v>356</v>
      </c>
      <c r="AK59" s="97">
        <v>126.8</v>
      </c>
      <c r="AL59" s="97">
        <v>1064</v>
      </c>
      <c r="AM59" s="97">
        <v>122.6</v>
      </c>
      <c r="AN59" s="97">
        <v>3</v>
      </c>
      <c r="AO59" s="97">
        <v>569</v>
      </c>
      <c r="AP59" s="97">
        <v>199.5</v>
      </c>
      <c r="AQ59" s="97">
        <v>1326</v>
      </c>
      <c r="AR59" s="97">
        <v>192.7</v>
      </c>
      <c r="AS59" s="97">
        <v>2.2999999999999998</v>
      </c>
      <c r="AT59" s="97">
        <v>621</v>
      </c>
      <c r="AU59" s="97">
        <v>237.5</v>
      </c>
      <c r="AV59" s="97">
        <v>1643</v>
      </c>
      <c r="AW59" s="97">
        <v>226.6</v>
      </c>
      <c r="AX59" s="97">
        <v>2.6</v>
      </c>
      <c r="AY59" s="97">
        <v>815</v>
      </c>
      <c r="AZ59" s="97">
        <v>668.9</v>
      </c>
      <c r="BA59" s="97">
        <v>2305</v>
      </c>
      <c r="BB59" s="97">
        <v>365.7</v>
      </c>
      <c r="BC59" s="97">
        <v>2.8</v>
      </c>
      <c r="BD59" s="97">
        <v>712</v>
      </c>
      <c r="BE59" s="97">
        <v>1127.5999999999999</v>
      </c>
      <c r="BF59" s="97">
        <v>1699</v>
      </c>
      <c r="BG59" s="97">
        <v>381.3</v>
      </c>
      <c r="BH59" s="97">
        <v>2.4</v>
      </c>
      <c r="BI59" s="97">
        <v>583</v>
      </c>
      <c r="BJ59" s="97">
        <v>2434.8000000000002</v>
      </c>
      <c r="BK59" s="97">
        <v>1425</v>
      </c>
      <c r="BL59" s="97">
        <v>486.4</v>
      </c>
      <c r="BM59" s="97">
        <v>2.4</v>
      </c>
    </row>
    <row r="60" spans="1:65" x14ac:dyDescent="0.25">
      <c r="A60" s="21" t="s">
        <v>76</v>
      </c>
      <c r="B60" s="34">
        <f t="shared" si="0"/>
        <v>116</v>
      </c>
      <c r="C60" s="42">
        <f>100*B60/'Jan.-Mai 2020'!B60-100</f>
        <v>-96.989358941084873</v>
      </c>
      <c r="D60" s="34">
        <f t="shared" si="0"/>
        <v>1032</v>
      </c>
      <c r="E60" s="42">
        <f>100*D60/'Jan.-Mai 2020'!D60-100</f>
        <v>-89.726231956197111</v>
      </c>
      <c r="F60" s="97">
        <v>43</v>
      </c>
      <c r="G60" s="97">
        <v>-97.3</v>
      </c>
      <c r="H60" s="97">
        <v>315</v>
      </c>
      <c r="I60" s="97">
        <v>-91.9</v>
      </c>
      <c r="J60" s="97">
        <v>7.3</v>
      </c>
      <c r="K60" s="97">
        <v>16</v>
      </c>
      <c r="L60" s="97">
        <v>-99.2</v>
      </c>
      <c r="M60" s="97">
        <v>141</v>
      </c>
      <c r="N60" s="97">
        <v>-97.2</v>
      </c>
      <c r="O60" s="97">
        <v>8.8000000000000007</v>
      </c>
      <c r="P60" s="97">
        <v>19</v>
      </c>
      <c r="Q60" s="97">
        <v>-94.1</v>
      </c>
      <c r="R60" s="97">
        <v>214</v>
      </c>
      <c r="S60" s="97">
        <v>-78.3</v>
      </c>
      <c r="T60" s="97">
        <v>11.3</v>
      </c>
      <c r="U60" s="97">
        <v>10</v>
      </c>
      <c r="V60" s="97">
        <v>25</v>
      </c>
      <c r="W60" s="97">
        <v>163</v>
      </c>
      <c r="X60" s="97">
        <v>123.3</v>
      </c>
      <c r="Y60" s="97">
        <v>16.3</v>
      </c>
      <c r="Z60" s="97">
        <v>28</v>
      </c>
      <c r="AA60" s="97">
        <v>33.299999999999997</v>
      </c>
      <c r="AB60" s="97">
        <v>199</v>
      </c>
      <c r="AC60" s="97">
        <v>36.299999999999997</v>
      </c>
      <c r="AD60" s="97">
        <v>7.1</v>
      </c>
      <c r="AE60" s="97">
        <v>75</v>
      </c>
      <c r="AF60" s="97">
        <v>15.4</v>
      </c>
      <c r="AG60" s="97">
        <v>302</v>
      </c>
      <c r="AH60" s="97">
        <v>12.7</v>
      </c>
      <c r="AI60" s="97">
        <v>4</v>
      </c>
      <c r="AJ60" s="97">
        <v>156</v>
      </c>
      <c r="AK60" s="97">
        <v>41.8</v>
      </c>
      <c r="AL60" s="97">
        <v>619</v>
      </c>
      <c r="AM60" s="97">
        <v>103</v>
      </c>
      <c r="AN60" s="97">
        <v>4</v>
      </c>
      <c r="AO60" s="97">
        <v>161</v>
      </c>
      <c r="AP60" s="97">
        <v>-19.100000000000001</v>
      </c>
      <c r="AQ60" s="97">
        <v>500</v>
      </c>
      <c r="AR60" s="97">
        <v>-9.9</v>
      </c>
      <c r="AS60" s="97">
        <v>3.1</v>
      </c>
      <c r="AT60" s="97">
        <v>379</v>
      </c>
      <c r="AU60" s="97">
        <v>156.1</v>
      </c>
      <c r="AV60" s="97">
        <v>1195</v>
      </c>
      <c r="AW60" s="97">
        <v>172.2</v>
      </c>
      <c r="AX60" s="97">
        <v>3.2</v>
      </c>
      <c r="AY60" s="97">
        <v>1060</v>
      </c>
      <c r="AZ60" s="97">
        <v>636.1</v>
      </c>
      <c r="BA60" s="97">
        <v>2878</v>
      </c>
      <c r="BB60" s="97">
        <v>342.8</v>
      </c>
      <c r="BC60" s="97">
        <v>2.7</v>
      </c>
      <c r="BD60" s="97">
        <v>839</v>
      </c>
      <c r="BE60" s="97">
        <v>2896.4</v>
      </c>
      <c r="BF60" s="97">
        <v>2232</v>
      </c>
      <c r="BG60" s="97">
        <v>470.8</v>
      </c>
      <c r="BH60" s="97">
        <v>2.7</v>
      </c>
      <c r="BI60" s="97">
        <v>655</v>
      </c>
      <c r="BJ60" s="97">
        <v>2747.8</v>
      </c>
      <c r="BK60" s="97">
        <v>1646</v>
      </c>
      <c r="BL60" s="97">
        <v>555.79999999999995</v>
      </c>
      <c r="BM60" s="97">
        <v>2.5</v>
      </c>
    </row>
    <row r="61" spans="1:65" x14ac:dyDescent="0.25">
      <c r="A61" s="21" t="s">
        <v>77</v>
      </c>
      <c r="B61" s="34">
        <f t="shared" si="0"/>
        <v>359</v>
      </c>
      <c r="C61" s="42">
        <f>100*B61/'Jan.-Mai 2020'!B61-100</f>
        <v>-89.270771069934256</v>
      </c>
      <c r="D61" s="34">
        <f t="shared" si="0"/>
        <v>2716</v>
      </c>
      <c r="E61" s="42">
        <f>100*D61/'Jan.-Mai 2020'!D61-100</f>
        <v>-70.433268016546918</v>
      </c>
      <c r="F61" s="97">
        <v>48</v>
      </c>
      <c r="G61" s="97">
        <v>-96.2</v>
      </c>
      <c r="H61" s="97">
        <v>287</v>
      </c>
      <c r="I61" s="97">
        <v>-91.4</v>
      </c>
      <c r="J61" s="97">
        <v>6</v>
      </c>
      <c r="K61" s="97">
        <v>52</v>
      </c>
      <c r="L61" s="97">
        <v>-96.9</v>
      </c>
      <c r="M61" s="97">
        <v>399</v>
      </c>
      <c r="N61" s="97">
        <v>-90.5</v>
      </c>
      <c r="O61" s="97">
        <v>7.7</v>
      </c>
      <c r="P61" s="97">
        <v>70</v>
      </c>
      <c r="Q61" s="97">
        <v>-80</v>
      </c>
      <c r="R61" s="97">
        <v>674</v>
      </c>
      <c r="S61" s="97">
        <v>-33.9</v>
      </c>
      <c r="T61" s="97">
        <v>9.6</v>
      </c>
      <c r="U61" s="97">
        <v>88</v>
      </c>
      <c r="V61" s="97">
        <v>700</v>
      </c>
      <c r="W61" s="97">
        <v>632</v>
      </c>
      <c r="X61" s="97">
        <v>148.80000000000001</v>
      </c>
      <c r="Y61" s="97">
        <v>7.2</v>
      </c>
      <c r="Z61" s="97">
        <v>101</v>
      </c>
      <c r="AA61" s="97">
        <v>57.8</v>
      </c>
      <c r="AB61" s="97">
        <v>724</v>
      </c>
      <c r="AC61" s="97">
        <v>83.3</v>
      </c>
      <c r="AD61" s="97">
        <v>7.2</v>
      </c>
      <c r="AE61" s="97">
        <v>230</v>
      </c>
      <c r="AF61" s="97">
        <v>93.3</v>
      </c>
      <c r="AG61" s="97">
        <v>1206</v>
      </c>
      <c r="AH61" s="97">
        <v>214.1</v>
      </c>
      <c r="AI61" s="97">
        <v>5.2</v>
      </c>
      <c r="AJ61" s="97">
        <v>397</v>
      </c>
      <c r="AK61" s="97">
        <v>99.5</v>
      </c>
      <c r="AL61" s="97">
        <v>1403</v>
      </c>
      <c r="AM61" s="97">
        <v>175.1</v>
      </c>
      <c r="AN61" s="97">
        <v>3.5</v>
      </c>
      <c r="AO61" s="97">
        <v>562</v>
      </c>
      <c r="AP61" s="97">
        <v>186.7</v>
      </c>
      <c r="AQ61" s="97">
        <v>1746</v>
      </c>
      <c r="AR61" s="97">
        <v>215.7</v>
      </c>
      <c r="AS61" s="97">
        <v>3.1</v>
      </c>
      <c r="AT61" s="97">
        <v>614</v>
      </c>
      <c r="AU61" s="97">
        <v>151.6</v>
      </c>
      <c r="AV61" s="97">
        <v>1954</v>
      </c>
      <c r="AW61" s="97">
        <v>175.6</v>
      </c>
      <c r="AX61" s="97">
        <v>3.2</v>
      </c>
      <c r="AY61" s="97">
        <v>1467</v>
      </c>
      <c r="AZ61" s="97">
        <v>733.5</v>
      </c>
      <c r="BA61" s="97">
        <v>3749</v>
      </c>
      <c r="BB61" s="97">
        <v>718.6</v>
      </c>
      <c r="BC61" s="97">
        <v>2.6</v>
      </c>
      <c r="BD61" s="97">
        <v>895</v>
      </c>
      <c r="BE61" s="97">
        <v>1764.6</v>
      </c>
      <c r="BF61" s="97">
        <v>2605</v>
      </c>
      <c r="BG61" s="97">
        <v>937.8</v>
      </c>
      <c r="BH61" s="97">
        <v>2.9</v>
      </c>
      <c r="BI61" s="97">
        <v>655</v>
      </c>
      <c r="BJ61" s="97">
        <v>2083.3000000000002</v>
      </c>
      <c r="BK61" s="97">
        <v>1983</v>
      </c>
      <c r="BL61" s="97">
        <v>1163.0999999999999</v>
      </c>
      <c r="BM61" s="97">
        <v>3</v>
      </c>
    </row>
    <row r="62" spans="1:65" x14ac:dyDescent="0.25">
      <c r="A62" s="21" t="s">
        <v>78</v>
      </c>
      <c r="B62" s="34" t="e">
        <f t="shared" si="0"/>
        <v>#VALUE!</v>
      </c>
      <c r="C62" s="42" t="e">
        <f>100*B62/'Jan.-Mai 2020'!B62-100</f>
        <v>#VALUE!</v>
      </c>
      <c r="D62" s="34" t="e">
        <f t="shared" si="0"/>
        <v>#VALUE!</v>
      </c>
      <c r="E62" s="42" t="e">
        <f>100*D62/'Jan.-Mai 2020'!D62-100</f>
        <v>#VALUE!</v>
      </c>
      <c r="F62" s="97" t="s">
        <v>9</v>
      </c>
      <c r="G62" s="97" t="s">
        <v>9</v>
      </c>
      <c r="H62" s="97" t="s">
        <v>9</v>
      </c>
      <c r="I62" s="97" t="s">
        <v>9</v>
      </c>
      <c r="J62" s="97" t="s">
        <v>9</v>
      </c>
      <c r="K62" s="97" t="s">
        <v>9</v>
      </c>
      <c r="L62" s="97" t="s">
        <v>9</v>
      </c>
      <c r="M62" s="97" t="s">
        <v>9</v>
      </c>
      <c r="N62" s="97" t="s">
        <v>9</v>
      </c>
      <c r="O62" s="97" t="s">
        <v>9</v>
      </c>
      <c r="P62" s="97" t="s">
        <v>9</v>
      </c>
      <c r="Q62" s="97" t="s">
        <v>9</v>
      </c>
      <c r="R62" s="97" t="s">
        <v>9</v>
      </c>
      <c r="S62" s="97" t="s">
        <v>9</v>
      </c>
      <c r="T62" s="97" t="s">
        <v>9</v>
      </c>
      <c r="U62" s="97" t="s">
        <v>9</v>
      </c>
      <c r="V62" s="97" t="s">
        <v>9</v>
      </c>
      <c r="W62" s="97" t="s">
        <v>9</v>
      </c>
      <c r="X62" s="97" t="s">
        <v>9</v>
      </c>
      <c r="Y62" s="97" t="s">
        <v>9</v>
      </c>
      <c r="Z62" s="97" t="s">
        <v>9</v>
      </c>
      <c r="AA62" s="97" t="s">
        <v>9</v>
      </c>
      <c r="AB62" s="97" t="s">
        <v>9</v>
      </c>
      <c r="AC62" s="97" t="s">
        <v>9</v>
      </c>
      <c r="AD62" s="97" t="s">
        <v>9</v>
      </c>
      <c r="AE62" s="97" t="s">
        <v>9</v>
      </c>
      <c r="AF62" s="97" t="s">
        <v>9</v>
      </c>
      <c r="AG62" s="97" t="s">
        <v>9</v>
      </c>
      <c r="AH62" s="97" t="s">
        <v>9</v>
      </c>
      <c r="AI62" s="97" t="s">
        <v>9</v>
      </c>
      <c r="AJ62" s="97" t="s">
        <v>9</v>
      </c>
      <c r="AK62" s="97" t="s">
        <v>9</v>
      </c>
      <c r="AL62" s="97" t="s">
        <v>9</v>
      </c>
      <c r="AM62" s="97" t="s">
        <v>9</v>
      </c>
      <c r="AN62" s="97" t="s">
        <v>9</v>
      </c>
      <c r="AO62" s="97" t="s">
        <v>9</v>
      </c>
      <c r="AP62" s="97" t="s">
        <v>9</v>
      </c>
      <c r="AQ62" s="97" t="s">
        <v>9</v>
      </c>
      <c r="AR62" s="97" t="s">
        <v>9</v>
      </c>
      <c r="AS62" s="97" t="s">
        <v>9</v>
      </c>
      <c r="AT62" s="97" t="s">
        <v>9</v>
      </c>
      <c r="AU62" s="97" t="s">
        <v>9</v>
      </c>
      <c r="AV62" s="97" t="s">
        <v>9</v>
      </c>
      <c r="AW62" s="97" t="s">
        <v>9</v>
      </c>
      <c r="AX62" s="97" t="s">
        <v>9</v>
      </c>
      <c r="AY62" s="97" t="s">
        <v>9</v>
      </c>
      <c r="AZ62" s="97" t="s">
        <v>9</v>
      </c>
      <c r="BA62" s="97" t="s">
        <v>9</v>
      </c>
      <c r="BB62" s="97" t="s">
        <v>9</v>
      </c>
      <c r="BC62" s="97" t="s">
        <v>9</v>
      </c>
      <c r="BD62" s="97" t="s">
        <v>9</v>
      </c>
      <c r="BE62" s="97" t="s">
        <v>9</v>
      </c>
      <c r="BF62" s="97" t="s">
        <v>9</v>
      </c>
      <c r="BG62" s="97" t="s">
        <v>9</v>
      </c>
      <c r="BH62" s="97" t="s">
        <v>9</v>
      </c>
      <c r="BI62" s="97" t="s">
        <v>9</v>
      </c>
      <c r="BJ62" s="97" t="s">
        <v>9</v>
      </c>
      <c r="BK62" s="97" t="s">
        <v>9</v>
      </c>
      <c r="BL62" s="97" t="s">
        <v>9</v>
      </c>
      <c r="BM62" s="97" t="s">
        <v>9</v>
      </c>
    </row>
    <row r="63" spans="1:65" x14ac:dyDescent="0.25">
      <c r="A63" s="21" t="s">
        <v>79</v>
      </c>
      <c r="B63" s="34">
        <f t="shared" si="0"/>
        <v>183</v>
      </c>
      <c r="C63" s="42">
        <f>100*B63/'Jan.-Mai 2020'!B63-100</f>
        <v>-94.869638351555935</v>
      </c>
      <c r="D63" s="34">
        <f t="shared" si="0"/>
        <v>707</v>
      </c>
      <c r="E63" s="42">
        <f>100*D63/'Jan.-Mai 2020'!D63-100</f>
        <v>-90.799062988027075</v>
      </c>
      <c r="F63" s="97">
        <v>18</v>
      </c>
      <c r="G63" s="97">
        <v>-98.9</v>
      </c>
      <c r="H63" s="97">
        <v>127</v>
      </c>
      <c r="I63" s="97">
        <v>-96.3</v>
      </c>
      <c r="J63" s="97">
        <v>7.1</v>
      </c>
      <c r="K63" s="97">
        <v>30</v>
      </c>
      <c r="L63" s="97">
        <v>-98.1</v>
      </c>
      <c r="M63" s="97">
        <v>108</v>
      </c>
      <c r="N63" s="97">
        <v>-96.8</v>
      </c>
      <c r="O63" s="97">
        <v>3.6</v>
      </c>
      <c r="P63" s="97">
        <v>41</v>
      </c>
      <c r="Q63" s="97">
        <v>-87.4</v>
      </c>
      <c r="R63" s="97">
        <v>141</v>
      </c>
      <c r="S63" s="97">
        <v>-77.599999999999994</v>
      </c>
      <c r="T63" s="97">
        <v>3.4</v>
      </c>
      <c r="U63" s="97">
        <v>36</v>
      </c>
      <c r="V63" s="97">
        <v>227.3</v>
      </c>
      <c r="W63" s="97">
        <v>85</v>
      </c>
      <c r="X63" s="97">
        <v>44.1</v>
      </c>
      <c r="Y63" s="97">
        <v>2.4</v>
      </c>
      <c r="Z63" s="97">
        <v>58</v>
      </c>
      <c r="AA63" s="97">
        <v>31.8</v>
      </c>
      <c r="AB63" s="97">
        <v>246</v>
      </c>
      <c r="AC63" s="97">
        <v>117.7</v>
      </c>
      <c r="AD63" s="97">
        <v>4.2</v>
      </c>
      <c r="AE63" s="97">
        <v>94</v>
      </c>
      <c r="AF63" s="97">
        <v>9.3000000000000007</v>
      </c>
      <c r="AG63" s="97">
        <v>355</v>
      </c>
      <c r="AH63" s="97">
        <v>98.3</v>
      </c>
      <c r="AI63" s="97">
        <v>3.8</v>
      </c>
      <c r="AJ63" s="97">
        <v>209</v>
      </c>
      <c r="AK63" s="97">
        <v>51.4</v>
      </c>
      <c r="AL63" s="97">
        <v>595</v>
      </c>
      <c r="AM63" s="97">
        <v>85.4</v>
      </c>
      <c r="AN63" s="97">
        <v>2.8</v>
      </c>
      <c r="AO63" s="97">
        <v>165</v>
      </c>
      <c r="AP63" s="97">
        <v>3.1</v>
      </c>
      <c r="AQ63" s="97">
        <v>647</v>
      </c>
      <c r="AR63" s="97">
        <v>70.3</v>
      </c>
      <c r="AS63" s="97">
        <v>3.9</v>
      </c>
      <c r="AT63" s="97">
        <v>239</v>
      </c>
      <c r="AU63" s="97">
        <v>47.5</v>
      </c>
      <c r="AV63" s="97">
        <v>643</v>
      </c>
      <c r="AW63" s="97">
        <v>75.7</v>
      </c>
      <c r="AX63" s="97">
        <v>2.7</v>
      </c>
      <c r="AY63" s="97">
        <v>332</v>
      </c>
      <c r="AZ63" s="97">
        <v>106.2</v>
      </c>
      <c r="BA63" s="97">
        <v>827</v>
      </c>
      <c r="BB63" s="97">
        <v>107.3</v>
      </c>
      <c r="BC63" s="97">
        <v>2.5</v>
      </c>
      <c r="BD63" s="97">
        <v>440</v>
      </c>
      <c r="BE63" s="97">
        <v>633.29999999999995</v>
      </c>
      <c r="BF63" s="97">
        <v>824</v>
      </c>
      <c r="BG63" s="97">
        <v>435.1</v>
      </c>
      <c r="BH63" s="97">
        <v>1.9</v>
      </c>
      <c r="BI63" s="97">
        <v>294</v>
      </c>
      <c r="BJ63" s="97">
        <v>1125</v>
      </c>
      <c r="BK63" s="97">
        <v>669</v>
      </c>
      <c r="BL63" s="97">
        <v>384.8</v>
      </c>
      <c r="BM63" s="97">
        <v>2.2999999999999998</v>
      </c>
    </row>
    <row r="64" spans="1:65" x14ac:dyDescent="0.25">
      <c r="A64" s="21" t="s">
        <v>80</v>
      </c>
      <c r="B64" s="34">
        <f t="shared" si="0"/>
        <v>66</v>
      </c>
      <c r="C64" s="42">
        <f>100*B64/'Jan.-Mai 2020'!B64-100</f>
        <v>-91.687657430730482</v>
      </c>
      <c r="D64" s="34">
        <f t="shared" si="0"/>
        <v>191</v>
      </c>
      <c r="E64" s="42">
        <f>100*D64/'Jan.-Mai 2020'!D64-100</f>
        <v>-89.091947458595087</v>
      </c>
      <c r="F64" s="97">
        <v>6</v>
      </c>
      <c r="G64" s="97">
        <v>-98.4</v>
      </c>
      <c r="H64" s="97">
        <v>42</v>
      </c>
      <c r="I64" s="97">
        <v>-94.4</v>
      </c>
      <c r="J64" s="97">
        <v>7</v>
      </c>
      <c r="K64" s="97">
        <v>5</v>
      </c>
      <c r="L64" s="97">
        <v>-98.5</v>
      </c>
      <c r="M64" s="97">
        <v>28</v>
      </c>
      <c r="N64" s="97">
        <v>-96.6</v>
      </c>
      <c r="O64" s="97">
        <v>5.6</v>
      </c>
      <c r="P64" s="97">
        <v>41</v>
      </c>
      <c r="Q64" s="97">
        <v>-46.1</v>
      </c>
      <c r="R64" s="97">
        <v>47</v>
      </c>
      <c r="S64" s="97">
        <v>-65.2</v>
      </c>
      <c r="T64" s="97">
        <v>1.1000000000000001</v>
      </c>
      <c r="U64" s="97">
        <v>10</v>
      </c>
      <c r="V64" s="97">
        <v>900</v>
      </c>
      <c r="W64" s="97">
        <v>46</v>
      </c>
      <c r="X64" s="97">
        <v>1433.3</v>
      </c>
      <c r="Y64" s="97">
        <v>4.5999999999999996</v>
      </c>
      <c r="Z64" s="97">
        <v>4</v>
      </c>
      <c r="AA64" s="97">
        <v>-55.6</v>
      </c>
      <c r="AB64" s="97">
        <v>28</v>
      </c>
      <c r="AC64" s="97">
        <v>-36.4</v>
      </c>
      <c r="AD64" s="97">
        <v>7</v>
      </c>
      <c r="AE64" s="97">
        <v>19</v>
      </c>
      <c r="AF64" s="97">
        <v>5.6</v>
      </c>
      <c r="AG64" s="97">
        <v>40</v>
      </c>
      <c r="AH64" s="97">
        <v>-2.4</v>
      </c>
      <c r="AI64" s="97">
        <v>2.1</v>
      </c>
      <c r="AJ64" s="97">
        <v>67</v>
      </c>
      <c r="AK64" s="97">
        <v>34</v>
      </c>
      <c r="AL64" s="97">
        <v>616</v>
      </c>
      <c r="AM64" s="97">
        <v>400.8</v>
      </c>
      <c r="AN64" s="97">
        <v>9.1999999999999993</v>
      </c>
      <c r="AO64" s="97">
        <v>119</v>
      </c>
      <c r="AP64" s="97">
        <v>33.700000000000003</v>
      </c>
      <c r="AQ64" s="97">
        <v>1922</v>
      </c>
      <c r="AR64" s="97">
        <v>665.7</v>
      </c>
      <c r="AS64" s="97">
        <v>16.2</v>
      </c>
      <c r="AT64" s="97">
        <v>120</v>
      </c>
      <c r="AU64" s="97">
        <v>300</v>
      </c>
      <c r="AV64" s="97">
        <v>2225</v>
      </c>
      <c r="AW64" s="97">
        <v>2681.3</v>
      </c>
      <c r="AX64" s="97">
        <v>18.5</v>
      </c>
      <c r="AY64" s="97">
        <v>139</v>
      </c>
      <c r="AZ64" s="97">
        <v>363.3</v>
      </c>
      <c r="BA64" s="97">
        <v>3046</v>
      </c>
      <c r="BB64" s="97">
        <v>4016.2</v>
      </c>
      <c r="BC64" s="97">
        <v>21.9</v>
      </c>
      <c r="BD64" s="97">
        <v>158</v>
      </c>
      <c r="BE64" s="97">
        <v>1028.5999999999999</v>
      </c>
      <c r="BF64" s="97">
        <v>3023</v>
      </c>
      <c r="BG64" s="97">
        <v>5603.8</v>
      </c>
      <c r="BH64" s="97">
        <v>19.100000000000001</v>
      </c>
      <c r="BI64" s="97">
        <v>78</v>
      </c>
      <c r="BJ64" s="97">
        <v>500</v>
      </c>
      <c r="BK64" s="97">
        <v>1877</v>
      </c>
      <c r="BL64" s="97">
        <v>5954.8</v>
      </c>
      <c r="BM64" s="97">
        <v>24.1</v>
      </c>
    </row>
    <row r="65" spans="1:65" ht="15.75" thickBot="1" x14ac:dyDescent="0.3">
      <c r="A65" s="21" t="s">
        <v>81</v>
      </c>
      <c r="B65" s="34">
        <f t="shared" si="0"/>
        <v>13064</v>
      </c>
      <c r="C65" s="75">
        <f>100*B65/'Jan.-Mai 2020'!B65-100</f>
        <v>-80.138954345743954</v>
      </c>
      <c r="D65" s="34">
        <f t="shared" si="0"/>
        <v>31198</v>
      </c>
      <c r="E65" s="75">
        <f>100*D65/'Jan.-Mai 2020'!D65-100</f>
        <v>-72.663307776560785</v>
      </c>
      <c r="F65" s="97">
        <v>1741</v>
      </c>
      <c r="G65" s="97">
        <v>-93.4</v>
      </c>
      <c r="H65" s="97">
        <v>4896</v>
      </c>
      <c r="I65" s="97">
        <v>-88.6</v>
      </c>
      <c r="J65" s="97">
        <v>2.8</v>
      </c>
      <c r="K65" s="97">
        <v>2109</v>
      </c>
      <c r="L65" s="97">
        <v>-90.7</v>
      </c>
      <c r="M65" s="97">
        <v>6312</v>
      </c>
      <c r="N65" s="97">
        <v>-83.6</v>
      </c>
      <c r="O65" s="97">
        <v>3</v>
      </c>
      <c r="P65" s="97">
        <v>3443</v>
      </c>
      <c r="Q65" s="97">
        <v>-69.3</v>
      </c>
      <c r="R65" s="97">
        <v>7361</v>
      </c>
      <c r="S65" s="97">
        <v>-62.2</v>
      </c>
      <c r="T65" s="97">
        <v>2.1</v>
      </c>
      <c r="U65" s="97">
        <v>2286</v>
      </c>
      <c r="V65" s="97">
        <v>62.8</v>
      </c>
      <c r="W65" s="97">
        <v>5933</v>
      </c>
      <c r="X65" s="97">
        <v>38.9</v>
      </c>
      <c r="Y65" s="97">
        <v>2.6</v>
      </c>
      <c r="Z65" s="97">
        <v>3485</v>
      </c>
      <c r="AA65" s="97">
        <v>-15.3</v>
      </c>
      <c r="AB65" s="97">
        <v>6696</v>
      </c>
      <c r="AC65" s="97">
        <v>-25.2</v>
      </c>
      <c r="AD65" s="97">
        <v>1.9</v>
      </c>
      <c r="AE65" s="97">
        <v>6299</v>
      </c>
      <c r="AF65" s="97">
        <v>-22.6</v>
      </c>
      <c r="AG65" s="97">
        <v>11718</v>
      </c>
      <c r="AH65" s="97">
        <v>-19.7</v>
      </c>
      <c r="AI65" s="97">
        <v>1.9</v>
      </c>
      <c r="AJ65" s="97">
        <v>9083</v>
      </c>
      <c r="AK65" s="97">
        <v>-18.100000000000001</v>
      </c>
      <c r="AL65" s="97">
        <v>16888</v>
      </c>
      <c r="AM65" s="97">
        <v>-12</v>
      </c>
      <c r="AN65" s="97">
        <v>1.9</v>
      </c>
      <c r="AO65" s="97">
        <v>14243</v>
      </c>
      <c r="AP65" s="97">
        <v>-6.7</v>
      </c>
      <c r="AQ65" s="97">
        <v>26371</v>
      </c>
      <c r="AR65" s="97">
        <v>3.9</v>
      </c>
      <c r="AS65" s="97">
        <v>1.9</v>
      </c>
      <c r="AT65" s="97">
        <v>20522</v>
      </c>
      <c r="AU65" s="97">
        <v>21.1</v>
      </c>
      <c r="AV65" s="97">
        <v>33408</v>
      </c>
      <c r="AW65" s="97">
        <v>16.7</v>
      </c>
      <c r="AX65" s="97">
        <v>1.6</v>
      </c>
      <c r="AY65" s="97">
        <v>14050</v>
      </c>
      <c r="AZ65" s="97">
        <v>42.3</v>
      </c>
      <c r="BA65" s="97">
        <v>25018</v>
      </c>
      <c r="BB65" s="97">
        <v>33.799999999999997</v>
      </c>
      <c r="BC65" s="97">
        <v>1.8</v>
      </c>
      <c r="BD65" s="97">
        <v>13441</v>
      </c>
      <c r="BE65" s="97">
        <v>303.3</v>
      </c>
      <c r="BF65" s="97">
        <v>23573</v>
      </c>
      <c r="BG65" s="97">
        <v>213</v>
      </c>
      <c r="BH65" s="97">
        <v>1.8</v>
      </c>
      <c r="BI65" s="97">
        <v>6882</v>
      </c>
      <c r="BJ65" s="97">
        <v>225.4</v>
      </c>
      <c r="BK65" s="97">
        <v>13961</v>
      </c>
      <c r="BL65" s="97">
        <v>124.2</v>
      </c>
      <c r="BM65" s="97">
        <v>2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</sheetPr>
  <dimension ref="A1:BM65"/>
  <sheetViews>
    <sheetView zoomScale="85" zoomScaleNormal="85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9" sqref="D9"/>
    </sheetView>
  </sheetViews>
  <sheetFormatPr baseColWidth="10" defaultRowHeight="15" x14ac:dyDescent="0.25"/>
  <cols>
    <col min="1" max="1" width="46" customWidth="1"/>
    <col min="2" max="2" width="12.42578125" bestFit="1" customWidth="1"/>
    <col min="3" max="3" width="9.5703125" bestFit="1" customWidth="1"/>
    <col min="4" max="4" width="14" bestFit="1" customWidth="1"/>
    <col min="5" max="5" width="9.5703125" bestFit="1" customWidth="1"/>
    <col min="6" max="6" width="11.140625" bestFit="1" customWidth="1"/>
    <col min="7" max="7" width="5.42578125" bestFit="1" customWidth="1"/>
    <col min="8" max="8" width="13" bestFit="1" customWidth="1"/>
    <col min="9" max="9" width="5.42578125" bestFit="1" customWidth="1"/>
    <col min="10" max="10" width="13.140625" bestFit="1" customWidth="1"/>
    <col min="11" max="11" width="10.7109375" bestFit="1" customWidth="1"/>
    <col min="12" max="12" width="5.5703125" bestFit="1" customWidth="1"/>
    <col min="13" max="13" width="13" bestFit="1" customWidth="1"/>
    <col min="14" max="14" width="5.42578125" bestFit="1" customWidth="1"/>
    <col min="15" max="15" width="13.140625" bestFit="1" customWidth="1"/>
    <col min="16" max="16" width="9.7109375" bestFit="1" customWidth="1"/>
    <col min="17" max="17" width="6.85546875" bestFit="1" customWidth="1"/>
    <col min="18" max="18" width="13" bestFit="1" customWidth="1"/>
    <col min="19" max="19" width="6.85546875" bestFit="1" customWidth="1"/>
    <col min="20" max="20" width="15.85546875" bestFit="1" customWidth="1"/>
    <col min="21" max="21" width="9.140625" bestFit="1" customWidth="1"/>
    <col min="22" max="22" width="6.85546875" bestFit="1" customWidth="1"/>
    <col min="23" max="23" width="13" bestFit="1" customWidth="1"/>
    <col min="24" max="24" width="6.85546875" bestFit="1" customWidth="1"/>
    <col min="25" max="25" width="13.140625" bestFit="1" customWidth="1"/>
    <col min="26" max="26" width="9.140625" bestFit="1" customWidth="1"/>
    <col min="27" max="27" width="6.85546875" bestFit="1" customWidth="1"/>
    <col min="28" max="28" width="13" bestFit="1" customWidth="1"/>
    <col min="29" max="29" width="6.85546875" bestFit="1" customWidth="1"/>
    <col min="30" max="30" width="13.140625" bestFit="1" customWidth="1"/>
    <col min="31" max="31" width="9.28515625" bestFit="1" customWidth="1"/>
    <col min="32" max="32" width="6.85546875" bestFit="1" customWidth="1"/>
    <col min="33" max="33" width="13" bestFit="1" customWidth="1"/>
    <col min="34" max="34" width="6.85546875" bestFit="1" customWidth="1"/>
    <col min="35" max="35" width="13.140625" bestFit="1" customWidth="1"/>
    <col min="36" max="36" width="10.7109375" bestFit="1" customWidth="1"/>
    <col min="37" max="37" width="6.85546875" bestFit="1" customWidth="1"/>
    <col min="38" max="38" width="13" bestFit="1" customWidth="1"/>
    <col min="39" max="39" width="6.85546875" bestFit="1" customWidth="1"/>
    <col min="40" max="40" width="13.140625" bestFit="1" customWidth="1"/>
    <col min="41" max="41" width="11.140625" bestFit="1" customWidth="1"/>
    <col min="42" max="42" width="6.85546875" bestFit="1" customWidth="1"/>
    <col min="43" max="43" width="13" bestFit="1" customWidth="1"/>
    <col min="44" max="44" width="6.85546875" bestFit="1" customWidth="1"/>
    <col min="45" max="45" width="9.42578125" customWidth="1"/>
    <col min="46" max="46" width="9.140625" bestFit="1" customWidth="1"/>
    <col min="47" max="47" width="5.42578125" customWidth="1"/>
    <col min="48" max="48" width="9.28515625" bestFit="1" customWidth="1"/>
    <col min="49" max="49" width="5.28515625" bestFit="1" customWidth="1"/>
    <col min="50" max="50" width="9.42578125" customWidth="1"/>
    <col min="51" max="51" width="9.140625" bestFit="1" customWidth="1"/>
    <col min="52" max="52" width="5.42578125" customWidth="1"/>
    <col min="53" max="53" width="9.28515625" bestFit="1" customWidth="1"/>
    <col min="54" max="54" width="5.28515625" bestFit="1" customWidth="1"/>
    <col min="55" max="55" width="9.42578125" customWidth="1"/>
    <col min="56" max="56" width="9.140625" bestFit="1" customWidth="1"/>
    <col min="57" max="57" width="5.42578125" customWidth="1"/>
    <col min="58" max="58" width="9.28515625" bestFit="1" customWidth="1"/>
    <col min="59" max="59" width="5.28515625" bestFit="1" customWidth="1"/>
    <col min="60" max="60" width="9.42578125" customWidth="1"/>
    <col min="61" max="61" width="9.140625" bestFit="1" customWidth="1"/>
    <col min="62" max="62" width="6.140625" bestFit="1" customWidth="1"/>
    <col min="63" max="63" width="9.28515625" bestFit="1" customWidth="1"/>
    <col min="64" max="64" width="6.140625" bestFit="1" customWidth="1"/>
    <col min="65" max="65" width="9.42578125" customWidth="1"/>
  </cols>
  <sheetData>
    <row r="1" spans="1:65" ht="15" customHeight="1" x14ac:dyDescent="0.25">
      <c r="A1" s="3" t="s">
        <v>11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</row>
    <row r="2" spans="1:65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</row>
    <row r="3" spans="1:65" ht="15.75" thickBot="1" x14ac:dyDescent="0.3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25">
      <c r="A4" s="4" t="s">
        <v>14</v>
      </c>
      <c r="B4" s="119">
        <v>2020</v>
      </c>
      <c r="C4" s="119"/>
      <c r="D4" s="119"/>
      <c r="E4" s="119"/>
      <c r="F4" s="107">
        <v>2019</v>
      </c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8"/>
    </row>
    <row r="5" spans="1:65" x14ac:dyDescent="0.25">
      <c r="A5" s="5"/>
      <c r="B5" s="110"/>
      <c r="C5" s="110"/>
      <c r="D5" s="110"/>
      <c r="E5" s="110"/>
      <c r="F5" s="112" t="s">
        <v>2</v>
      </c>
      <c r="G5" s="112"/>
      <c r="H5" s="112"/>
      <c r="I5" s="112"/>
      <c r="J5" s="112"/>
      <c r="K5" s="111" t="s">
        <v>3</v>
      </c>
      <c r="L5" s="112"/>
      <c r="M5" s="112"/>
      <c r="N5" s="112"/>
      <c r="O5" s="113"/>
      <c r="P5" s="111" t="s">
        <v>12</v>
      </c>
      <c r="Q5" s="112"/>
      <c r="R5" s="112"/>
      <c r="S5" s="112"/>
      <c r="T5" s="113"/>
      <c r="U5" s="111" t="s">
        <v>15</v>
      </c>
      <c r="V5" s="112"/>
      <c r="W5" s="112"/>
      <c r="X5" s="112"/>
      <c r="Y5" s="113"/>
      <c r="Z5" s="111" t="s">
        <v>16</v>
      </c>
      <c r="AA5" s="112"/>
      <c r="AB5" s="112"/>
      <c r="AC5" s="112"/>
      <c r="AD5" s="113"/>
      <c r="AE5" s="111" t="s">
        <v>17</v>
      </c>
      <c r="AF5" s="112"/>
      <c r="AG5" s="112"/>
      <c r="AH5" s="112"/>
      <c r="AI5" s="113"/>
      <c r="AJ5" s="111" t="s">
        <v>19</v>
      </c>
      <c r="AK5" s="112"/>
      <c r="AL5" s="112"/>
      <c r="AM5" s="112"/>
      <c r="AN5" s="113"/>
      <c r="AO5" s="111" t="s">
        <v>20</v>
      </c>
      <c r="AP5" s="112"/>
      <c r="AQ5" s="112"/>
      <c r="AR5" s="112"/>
      <c r="AS5" s="113"/>
      <c r="AT5" s="111" t="s">
        <v>21</v>
      </c>
      <c r="AU5" s="112"/>
      <c r="AV5" s="112"/>
      <c r="AW5" s="112"/>
      <c r="AX5" s="113"/>
      <c r="AY5" s="111" t="s">
        <v>22</v>
      </c>
      <c r="AZ5" s="112"/>
      <c r="BA5" s="112"/>
      <c r="BB5" s="112"/>
      <c r="BC5" s="113"/>
      <c r="BD5" s="111" t="s">
        <v>23</v>
      </c>
      <c r="BE5" s="112"/>
      <c r="BF5" s="112"/>
      <c r="BG5" s="112"/>
      <c r="BH5" s="113"/>
      <c r="BI5" s="111" t="s">
        <v>24</v>
      </c>
      <c r="BJ5" s="112"/>
      <c r="BK5" s="112"/>
      <c r="BL5" s="112"/>
      <c r="BM5" s="113"/>
    </row>
    <row r="6" spans="1:65" ht="39" thickBot="1" x14ac:dyDescent="0.3">
      <c r="A6" s="5" t="s">
        <v>10</v>
      </c>
      <c r="B6" s="52" t="s">
        <v>5</v>
      </c>
      <c r="C6" s="53" t="s">
        <v>7</v>
      </c>
      <c r="D6" s="52" t="s">
        <v>6</v>
      </c>
      <c r="E6" s="53" t="s">
        <v>7</v>
      </c>
      <c r="F6" s="45" t="s">
        <v>5</v>
      </c>
      <c r="G6" s="10" t="s">
        <v>7</v>
      </c>
      <c r="H6" s="10" t="s">
        <v>6</v>
      </c>
      <c r="I6" s="15" t="s">
        <v>7</v>
      </c>
      <c r="J6" s="15" t="s">
        <v>18</v>
      </c>
      <c r="K6" s="10" t="s">
        <v>5</v>
      </c>
      <c r="L6" s="10" t="s">
        <v>7</v>
      </c>
      <c r="M6" s="10" t="s">
        <v>6</v>
      </c>
      <c r="N6" s="15" t="s">
        <v>7</v>
      </c>
      <c r="O6" s="10" t="s">
        <v>18</v>
      </c>
      <c r="P6" s="10" t="s">
        <v>5</v>
      </c>
      <c r="Q6" s="10" t="s">
        <v>7</v>
      </c>
      <c r="R6" s="10" t="s">
        <v>6</v>
      </c>
      <c r="S6" s="15" t="s">
        <v>7</v>
      </c>
      <c r="T6" s="10" t="s">
        <v>18</v>
      </c>
      <c r="U6" s="10" t="s">
        <v>5</v>
      </c>
      <c r="V6" s="10" t="s">
        <v>7</v>
      </c>
      <c r="W6" s="10" t="s">
        <v>6</v>
      </c>
      <c r="X6" s="15" t="s">
        <v>7</v>
      </c>
      <c r="Y6" s="10" t="s">
        <v>18</v>
      </c>
      <c r="Z6" s="10" t="s">
        <v>5</v>
      </c>
      <c r="AA6" s="10" t="s">
        <v>7</v>
      </c>
      <c r="AB6" s="10" t="s">
        <v>6</v>
      </c>
      <c r="AC6" s="15" t="s">
        <v>7</v>
      </c>
      <c r="AD6" s="10" t="s">
        <v>18</v>
      </c>
      <c r="AE6" s="9" t="s">
        <v>5</v>
      </c>
      <c r="AF6" s="10" t="s">
        <v>7</v>
      </c>
      <c r="AG6" s="10" t="s">
        <v>6</v>
      </c>
      <c r="AH6" s="15" t="s">
        <v>7</v>
      </c>
      <c r="AI6" s="15" t="s">
        <v>18</v>
      </c>
      <c r="AJ6" s="9" t="s">
        <v>5</v>
      </c>
      <c r="AK6" s="10" t="s">
        <v>7</v>
      </c>
      <c r="AL6" s="10" t="s">
        <v>6</v>
      </c>
      <c r="AM6" s="15" t="s">
        <v>7</v>
      </c>
      <c r="AN6" s="15" t="s">
        <v>18</v>
      </c>
      <c r="AO6" s="9" t="s">
        <v>5</v>
      </c>
      <c r="AP6" s="10" t="s">
        <v>7</v>
      </c>
      <c r="AQ6" s="10" t="s">
        <v>6</v>
      </c>
      <c r="AR6" s="15" t="s">
        <v>7</v>
      </c>
      <c r="AS6" s="15" t="s">
        <v>18</v>
      </c>
      <c r="AT6" s="9" t="s">
        <v>5</v>
      </c>
      <c r="AU6" s="10" t="s">
        <v>7</v>
      </c>
      <c r="AV6" s="10" t="s">
        <v>6</v>
      </c>
      <c r="AW6" s="15" t="s">
        <v>7</v>
      </c>
      <c r="AX6" s="15" t="s">
        <v>18</v>
      </c>
      <c r="AY6" s="9" t="s">
        <v>5</v>
      </c>
      <c r="AZ6" s="10" t="s">
        <v>7</v>
      </c>
      <c r="BA6" s="10" t="s">
        <v>6</v>
      </c>
      <c r="BB6" s="15" t="s">
        <v>7</v>
      </c>
      <c r="BC6" s="15" t="s">
        <v>18</v>
      </c>
      <c r="BD6" s="9" t="s">
        <v>5</v>
      </c>
      <c r="BE6" s="10" t="s">
        <v>7</v>
      </c>
      <c r="BF6" s="10" t="s">
        <v>6</v>
      </c>
      <c r="BG6" s="15" t="s">
        <v>7</v>
      </c>
      <c r="BH6" s="15" t="s">
        <v>18</v>
      </c>
      <c r="BI6" s="9" t="s">
        <v>5</v>
      </c>
      <c r="BJ6" s="10" t="s">
        <v>7</v>
      </c>
      <c r="BK6" s="10" t="s">
        <v>6</v>
      </c>
      <c r="BL6" s="15" t="s">
        <v>7</v>
      </c>
      <c r="BM6" s="15" t="s">
        <v>18</v>
      </c>
    </row>
    <row r="7" spans="1:65" x14ac:dyDescent="0.25">
      <c r="A7" s="22" t="s">
        <v>13</v>
      </c>
      <c r="B7" s="49"/>
      <c r="C7" s="48"/>
      <c r="D7" s="47"/>
      <c r="E7" s="50"/>
      <c r="F7" s="46"/>
      <c r="G7" s="11"/>
      <c r="H7" s="11"/>
      <c r="I7" s="11"/>
      <c r="J7" s="11"/>
      <c r="K7" s="32"/>
      <c r="L7" s="11"/>
      <c r="M7" s="11"/>
      <c r="N7" s="11"/>
      <c r="O7" s="16"/>
      <c r="P7" s="32"/>
      <c r="Q7" s="11"/>
      <c r="R7" s="11"/>
      <c r="S7" s="11"/>
      <c r="T7" s="16"/>
      <c r="U7" s="32"/>
      <c r="V7" s="11"/>
      <c r="W7" s="11"/>
      <c r="X7" s="11"/>
      <c r="Y7" s="16"/>
      <c r="Z7" s="32"/>
      <c r="AA7" s="11"/>
      <c r="AB7" s="11"/>
      <c r="AC7" s="11"/>
      <c r="AD7" s="16"/>
      <c r="AE7" s="32"/>
      <c r="AF7" s="11"/>
      <c r="AG7" s="11"/>
      <c r="AH7" s="11"/>
      <c r="AI7" s="16"/>
      <c r="AJ7" s="32"/>
      <c r="AK7" s="11"/>
      <c r="AL7" s="11"/>
      <c r="AM7" s="11"/>
      <c r="AN7" s="16"/>
      <c r="AO7" s="32"/>
      <c r="AP7" s="11"/>
      <c r="AQ7" s="11"/>
      <c r="AR7" s="11"/>
      <c r="AS7" s="16"/>
      <c r="AT7" s="32"/>
      <c r="AU7" s="11"/>
      <c r="AV7" s="11"/>
      <c r="AW7" s="11"/>
      <c r="AX7" s="16"/>
      <c r="AY7" s="32"/>
      <c r="AZ7" s="11"/>
      <c r="BA7" s="11"/>
      <c r="BB7" s="11"/>
      <c r="BC7" s="16"/>
      <c r="BD7" s="32"/>
      <c r="BE7" s="11"/>
      <c r="BF7" s="11"/>
      <c r="BG7" s="11"/>
      <c r="BH7" s="16"/>
      <c r="BI7" s="32"/>
      <c r="BJ7" s="11"/>
      <c r="BK7" s="11"/>
      <c r="BL7" s="11"/>
      <c r="BM7" s="16"/>
    </row>
    <row r="8" spans="1:65" s="31" customFormat="1" x14ac:dyDescent="0.25">
      <c r="A8" s="43" t="s">
        <v>8</v>
      </c>
      <c r="B8" s="34">
        <f>F8+K8+P8+U8+Z8</f>
        <v>4596515</v>
      </c>
      <c r="C8" s="23"/>
      <c r="D8" s="34">
        <f>H8+M8+R8+W8+AB8</f>
        <v>11294722</v>
      </c>
      <c r="E8" s="37"/>
      <c r="F8" s="39">
        <v>1635883</v>
      </c>
      <c r="G8" s="38">
        <v>0.6</v>
      </c>
      <c r="H8" s="39">
        <v>3620035</v>
      </c>
      <c r="I8" s="38">
        <v>-0.1</v>
      </c>
      <c r="J8" s="38">
        <v>2.2000000000000002</v>
      </c>
      <c r="K8" s="40">
        <v>1715573</v>
      </c>
      <c r="L8" s="38">
        <v>2.9</v>
      </c>
      <c r="M8" s="39">
        <v>3825772</v>
      </c>
      <c r="N8" s="38">
        <v>6.4</v>
      </c>
      <c r="O8" s="41">
        <v>2.2000000000000002</v>
      </c>
      <c r="P8" s="40">
        <v>731605</v>
      </c>
      <c r="Q8" s="38">
        <v>-63</v>
      </c>
      <c r="R8" s="39">
        <v>1973435</v>
      </c>
      <c r="S8" s="38">
        <v>-53.7</v>
      </c>
      <c r="T8" s="41">
        <v>2.7</v>
      </c>
      <c r="U8" s="40">
        <v>125734</v>
      </c>
      <c r="V8" s="38">
        <v>-93.4</v>
      </c>
      <c r="W8" s="39">
        <v>630136</v>
      </c>
      <c r="X8" s="38">
        <v>-85.2</v>
      </c>
      <c r="Y8" s="41">
        <v>5</v>
      </c>
      <c r="Z8" s="40">
        <v>387720</v>
      </c>
      <c r="AA8" s="38">
        <v>-82.6</v>
      </c>
      <c r="AB8" s="39">
        <v>1245344</v>
      </c>
      <c r="AC8" s="38">
        <v>-73.400000000000006</v>
      </c>
      <c r="AD8" s="41">
        <v>3.2</v>
      </c>
      <c r="AE8" s="40">
        <v>814042</v>
      </c>
      <c r="AF8" s="38">
        <v>-63.5</v>
      </c>
      <c r="AG8" s="39">
        <v>2162091</v>
      </c>
      <c r="AH8" s="38">
        <v>-55.7</v>
      </c>
      <c r="AI8" s="41">
        <v>2.7</v>
      </c>
      <c r="AJ8" s="40">
        <v>1181470</v>
      </c>
      <c r="AK8" s="38">
        <v>-44.7</v>
      </c>
      <c r="AL8" s="39">
        <v>3139781</v>
      </c>
      <c r="AM8" s="38">
        <v>-35.799999999999997</v>
      </c>
      <c r="AN8" s="41">
        <v>2.7</v>
      </c>
      <c r="AO8" s="40">
        <v>1391546</v>
      </c>
      <c r="AP8" s="38">
        <v>-34.299999999999997</v>
      </c>
      <c r="AQ8" s="39">
        <v>3482914</v>
      </c>
      <c r="AR8" s="38">
        <v>-29.3</v>
      </c>
      <c r="AS8" s="41">
        <v>2.5</v>
      </c>
      <c r="AT8" s="40">
        <v>1369645</v>
      </c>
      <c r="AU8" s="38">
        <v>-39.799999999999997</v>
      </c>
      <c r="AV8" s="39">
        <v>3327131</v>
      </c>
      <c r="AW8" s="38">
        <v>-31.6</v>
      </c>
      <c r="AX8" s="41">
        <v>2.4</v>
      </c>
      <c r="AY8" s="40">
        <v>1045562</v>
      </c>
      <c r="AZ8" s="38">
        <v>-52.1</v>
      </c>
      <c r="BA8" s="39">
        <v>2885312</v>
      </c>
      <c r="BB8" s="38">
        <v>-42.1</v>
      </c>
      <c r="BC8" s="41">
        <v>2.8</v>
      </c>
      <c r="BD8" s="40">
        <v>338887</v>
      </c>
      <c r="BE8" s="38">
        <v>-84.2</v>
      </c>
      <c r="BF8" s="39">
        <v>1265179</v>
      </c>
      <c r="BG8" s="38">
        <v>-71.5</v>
      </c>
      <c r="BH8" s="41">
        <v>3.7</v>
      </c>
      <c r="BI8" s="40">
        <v>218868</v>
      </c>
      <c r="BJ8" s="38">
        <v>-88</v>
      </c>
      <c r="BK8" s="39">
        <v>931808</v>
      </c>
      <c r="BL8" s="38">
        <v>-75.8</v>
      </c>
      <c r="BM8" s="41">
        <v>4.3</v>
      </c>
    </row>
    <row r="9" spans="1:65" x14ac:dyDescent="0.25">
      <c r="A9" s="44" t="s">
        <v>25</v>
      </c>
      <c r="B9" s="34"/>
      <c r="C9" s="23"/>
      <c r="D9" s="34"/>
      <c r="E9" s="24"/>
      <c r="F9" s="6"/>
      <c r="G9" s="13"/>
      <c r="H9" s="6"/>
      <c r="I9" s="13"/>
      <c r="J9" s="13"/>
      <c r="K9" s="6"/>
      <c r="L9" s="13"/>
      <c r="M9" s="6"/>
      <c r="N9" s="13"/>
      <c r="O9" s="13"/>
      <c r="P9" s="6"/>
      <c r="Q9" s="13"/>
      <c r="R9" s="6"/>
      <c r="S9" s="13"/>
      <c r="T9" s="13"/>
      <c r="U9" s="6"/>
      <c r="V9" s="13"/>
      <c r="W9" s="6"/>
      <c r="X9" s="13"/>
      <c r="Y9" s="13"/>
      <c r="Z9" s="6"/>
      <c r="AA9" s="13"/>
      <c r="AB9" s="6"/>
      <c r="AC9" s="13"/>
      <c r="AD9" s="13"/>
      <c r="AE9" s="6"/>
      <c r="AF9" s="13"/>
      <c r="AG9" s="6"/>
      <c r="AH9" s="13"/>
      <c r="AI9" s="13"/>
      <c r="AJ9" s="6"/>
      <c r="AK9" s="13"/>
      <c r="AL9" s="6"/>
      <c r="AM9" s="13"/>
      <c r="AN9" s="13"/>
      <c r="AO9" s="6"/>
      <c r="AP9" s="13"/>
      <c r="AQ9" s="6"/>
      <c r="AR9" s="13"/>
      <c r="AS9" s="13"/>
      <c r="AT9" s="6"/>
      <c r="AU9" s="13"/>
      <c r="AV9" s="6"/>
      <c r="AW9" s="13"/>
      <c r="AX9" s="13"/>
      <c r="AY9" s="6"/>
      <c r="AZ9" s="13"/>
      <c r="BA9" s="6"/>
      <c r="BB9" s="13"/>
      <c r="BC9" s="13"/>
      <c r="BD9" s="6"/>
      <c r="BE9" s="13"/>
      <c r="BF9" s="6"/>
      <c r="BG9" s="13"/>
      <c r="BH9" s="13"/>
      <c r="BI9" s="6"/>
      <c r="BJ9" s="13"/>
      <c r="BK9" s="6"/>
      <c r="BL9" s="13"/>
      <c r="BM9" s="18"/>
    </row>
    <row r="10" spans="1:65" x14ac:dyDescent="0.25">
      <c r="A10" s="44" t="s">
        <v>26</v>
      </c>
      <c r="B10" s="34">
        <f t="shared" ref="B10:D65" si="0">F10+K10+P10+U10+Z10</f>
        <v>288</v>
      </c>
      <c r="C10" s="63"/>
      <c r="D10" s="34">
        <f t="shared" si="0"/>
        <v>741</v>
      </c>
      <c r="E10" s="24"/>
      <c r="F10" s="6">
        <v>111</v>
      </c>
      <c r="G10" s="13">
        <v>-39</v>
      </c>
      <c r="H10" s="6">
        <v>273</v>
      </c>
      <c r="I10" s="13">
        <v>-31.4</v>
      </c>
      <c r="J10" s="13">
        <v>2.5</v>
      </c>
      <c r="K10" s="17">
        <v>131</v>
      </c>
      <c r="L10" s="13">
        <v>-33.5</v>
      </c>
      <c r="M10" s="6">
        <v>381</v>
      </c>
      <c r="N10" s="13">
        <v>6.4</v>
      </c>
      <c r="O10" s="18">
        <v>2.9</v>
      </c>
      <c r="P10" s="17">
        <v>38</v>
      </c>
      <c r="Q10" s="13">
        <v>-80.599999999999994</v>
      </c>
      <c r="R10" s="6">
        <v>79</v>
      </c>
      <c r="S10" s="13">
        <v>-77.8</v>
      </c>
      <c r="T10" s="18">
        <v>2.1</v>
      </c>
      <c r="U10" s="17">
        <v>1</v>
      </c>
      <c r="V10" s="13">
        <v>-99.5</v>
      </c>
      <c r="W10" s="6">
        <v>1</v>
      </c>
      <c r="X10" s="13">
        <v>-99.7</v>
      </c>
      <c r="Y10" s="18">
        <v>1</v>
      </c>
      <c r="Z10" s="17">
        <v>7</v>
      </c>
      <c r="AA10" s="13">
        <v>-98</v>
      </c>
      <c r="AB10" s="6">
        <v>7</v>
      </c>
      <c r="AC10" s="13">
        <v>-98.9</v>
      </c>
      <c r="AD10" s="18">
        <v>1</v>
      </c>
      <c r="AE10" s="17">
        <v>8</v>
      </c>
      <c r="AF10" s="13">
        <v>-97.5</v>
      </c>
      <c r="AG10" s="6">
        <v>12</v>
      </c>
      <c r="AH10" s="13">
        <v>-98</v>
      </c>
      <c r="AI10" s="18">
        <v>1.5</v>
      </c>
      <c r="AJ10" s="17">
        <v>30</v>
      </c>
      <c r="AK10" s="13">
        <v>-90.1</v>
      </c>
      <c r="AL10" s="6">
        <v>51</v>
      </c>
      <c r="AM10" s="13">
        <v>-90.2</v>
      </c>
      <c r="AN10" s="18">
        <v>1.7</v>
      </c>
      <c r="AO10" s="17">
        <v>63</v>
      </c>
      <c r="AP10" s="13">
        <v>-70.7</v>
      </c>
      <c r="AQ10" s="6">
        <v>103</v>
      </c>
      <c r="AR10" s="13">
        <v>-79.599999999999994</v>
      </c>
      <c r="AS10" s="18">
        <v>1.6</v>
      </c>
      <c r="AT10" s="17">
        <v>45</v>
      </c>
      <c r="AU10" s="13">
        <v>-76.8</v>
      </c>
      <c r="AV10" s="6">
        <v>81</v>
      </c>
      <c r="AW10" s="13">
        <v>-80.7</v>
      </c>
      <c r="AX10" s="18">
        <v>1.8</v>
      </c>
      <c r="AY10" s="17">
        <v>38</v>
      </c>
      <c r="AZ10" s="13">
        <v>-89.9</v>
      </c>
      <c r="BA10" s="6">
        <v>124</v>
      </c>
      <c r="BB10" s="13">
        <v>-86.6</v>
      </c>
      <c r="BC10" s="18">
        <v>3.3</v>
      </c>
      <c r="BD10" s="17">
        <v>6</v>
      </c>
      <c r="BE10" s="13">
        <v>-98.3</v>
      </c>
      <c r="BF10" s="6">
        <v>6</v>
      </c>
      <c r="BG10" s="13">
        <v>-99.3</v>
      </c>
      <c r="BH10" s="18">
        <v>1</v>
      </c>
      <c r="BI10" s="17" t="s">
        <v>9</v>
      </c>
      <c r="BJ10" s="13">
        <v>-100</v>
      </c>
      <c r="BK10" s="6" t="s">
        <v>9</v>
      </c>
      <c r="BL10" s="13">
        <v>-100</v>
      </c>
      <c r="BM10" s="18" t="s">
        <v>9</v>
      </c>
    </row>
    <row r="11" spans="1:65" x14ac:dyDescent="0.25">
      <c r="A11" s="44" t="s">
        <v>27</v>
      </c>
      <c r="B11" s="34">
        <f t="shared" si="0"/>
        <v>3693025</v>
      </c>
      <c r="C11" s="42"/>
      <c r="D11" s="34">
        <f t="shared" si="0"/>
        <v>9309487</v>
      </c>
      <c r="E11" s="24"/>
      <c r="F11" s="6">
        <v>1269632</v>
      </c>
      <c r="G11" s="13">
        <v>2.5</v>
      </c>
      <c r="H11" s="6">
        <v>2863080</v>
      </c>
      <c r="I11" s="13">
        <v>1.8</v>
      </c>
      <c r="J11" s="13">
        <v>2.2999999999999998</v>
      </c>
      <c r="K11" s="17">
        <v>1333783</v>
      </c>
      <c r="L11" s="13">
        <v>2</v>
      </c>
      <c r="M11" s="6">
        <v>2993088</v>
      </c>
      <c r="N11" s="13">
        <v>5.6</v>
      </c>
      <c r="O11" s="18">
        <v>2.2000000000000002</v>
      </c>
      <c r="P11" s="17">
        <v>616026</v>
      </c>
      <c r="Q11" s="13">
        <v>-60.3</v>
      </c>
      <c r="R11" s="6">
        <v>1715084</v>
      </c>
      <c r="S11" s="13">
        <v>-49.3</v>
      </c>
      <c r="T11" s="18">
        <v>2.8</v>
      </c>
      <c r="U11" s="17">
        <v>113691</v>
      </c>
      <c r="V11" s="13">
        <v>-92.4</v>
      </c>
      <c r="W11" s="6">
        <v>579883</v>
      </c>
      <c r="X11" s="13">
        <v>-83.1</v>
      </c>
      <c r="Y11" s="18">
        <v>5.0999999999999996</v>
      </c>
      <c r="Z11" s="17">
        <v>359893</v>
      </c>
      <c r="AA11" s="13">
        <v>-79.7</v>
      </c>
      <c r="AB11" s="6">
        <v>1158352</v>
      </c>
      <c r="AC11" s="13">
        <v>-69.5</v>
      </c>
      <c r="AD11" s="18">
        <v>3.2</v>
      </c>
      <c r="AE11" s="17">
        <v>728734</v>
      </c>
      <c r="AF11" s="13">
        <v>-58.7</v>
      </c>
      <c r="AG11" s="6">
        <v>1958153</v>
      </c>
      <c r="AH11" s="13">
        <v>-50</v>
      </c>
      <c r="AI11" s="18">
        <v>2.7</v>
      </c>
      <c r="AJ11" s="17">
        <v>977857</v>
      </c>
      <c r="AK11" s="13">
        <v>-40.4</v>
      </c>
      <c r="AL11" s="6">
        <v>2646474</v>
      </c>
      <c r="AM11" s="13">
        <v>-31</v>
      </c>
      <c r="AN11" s="18">
        <v>2.7</v>
      </c>
      <c r="AO11" s="17">
        <v>1150274</v>
      </c>
      <c r="AP11" s="13">
        <v>-28.9</v>
      </c>
      <c r="AQ11" s="6">
        <v>2893301</v>
      </c>
      <c r="AR11" s="13">
        <v>-24</v>
      </c>
      <c r="AS11" s="18">
        <v>2.5</v>
      </c>
      <c r="AT11" s="17">
        <v>1190205</v>
      </c>
      <c r="AU11" s="13">
        <v>-34.4</v>
      </c>
      <c r="AV11" s="6">
        <v>2912547</v>
      </c>
      <c r="AW11" s="13">
        <v>-25.9</v>
      </c>
      <c r="AX11" s="18">
        <v>2.4</v>
      </c>
      <c r="AY11" s="17">
        <v>953983</v>
      </c>
      <c r="AZ11" s="13">
        <v>-43</v>
      </c>
      <c r="BA11" s="6">
        <v>2656141</v>
      </c>
      <c r="BB11" s="13">
        <v>-31.6</v>
      </c>
      <c r="BC11" s="18">
        <v>2.8</v>
      </c>
      <c r="BD11" s="17">
        <v>304294</v>
      </c>
      <c r="BE11" s="13">
        <v>-81.900000000000006</v>
      </c>
      <c r="BF11" s="6">
        <v>1153058</v>
      </c>
      <c r="BG11" s="13">
        <v>-67.400000000000006</v>
      </c>
      <c r="BH11" s="18">
        <v>3.8</v>
      </c>
      <c r="BI11" s="17">
        <v>194008</v>
      </c>
      <c r="BJ11" s="13">
        <v>-85.6</v>
      </c>
      <c r="BK11" s="6">
        <v>847384</v>
      </c>
      <c r="BL11" s="13">
        <v>-71.099999999999994</v>
      </c>
      <c r="BM11" s="18">
        <v>4.4000000000000004</v>
      </c>
    </row>
    <row r="12" spans="1:65" x14ac:dyDescent="0.25">
      <c r="A12" s="44" t="s">
        <v>28</v>
      </c>
      <c r="B12" s="34" t="e">
        <f t="shared" si="0"/>
        <v>#VALUE!</v>
      </c>
      <c r="C12" s="42"/>
      <c r="D12" s="34" t="e">
        <f t="shared" si="0"/>
        <v>#VALUE!</v>
      </c>
      <c r="E12" s="24"/>
      <c r="F12" s="6" t="s">
        <v>9</v>
      </c>
      <c r="G12" s="13" t="s">
        <v>9</v>
      </c>
      <c r="H12" s="6" t="s">
        <v>9</v>
      </c>
      <c r="I12" s="13" t="s">
        <v>9</v>
      </c>
      <c r="J12" s="13" t="s">
        <v>9</v>
      </c>
      <c r="K12" s="17" t="s">
        <v>9</v>
      </c>
      <c r="L12" s="13" t="s">
        <v>9</v>
      </c>
      <c r="M12" s="6" t="s">
        <v>9</v>
      </c>
      <c r="N12" s="13" t="s">
        <v>9</v>
      </c>
      <c r="O12" s="18" t="s">
        <v>9</v>
      </c>
      <c r="P12" s="17" t="s">
        <v>9</v>
      </c>
      <c r="Q12" s="13" t="s">
        <v>9</v>
      </c>
      <c r="R12" s="6" t="s">
        <v>9</v>
      </c>
      <c r="S12" s="13" t="s">
        <v>9</v>
      </c>
      <c r="T12" s="18" t="s">
        <v>9</v>
      </c>
      <c r="U12" s="17" t="s">
        <v>9</v>
      </c>
      <c r="V12" s="13" t="s">
        <v>9</v>
      </c>
      <c r="W12" s="6" t="s">
        <v>9</v>
      </c>
      <c r="X12" s="13" t="s">
        <v>9</v>
      </c>
      <c r="Y12" s="18" t="s">
        <v>9</v>
      </c>
      <c r="Z12" s="17" t="s">
        <v>9</v>
      </c>
      <c r="AA12" s="13" t="s">
        <v>9</v>
      </c>
      <c r="AB12" s="6" t="s">
        <v>9</v>
      </c>
      <c r="AC12" s="13" t="s">
        <v>9</v>
      </c>
      <c r="AD12" s="18" t="s">
        <v>9</v>
      </c>
      <c r="AE12" s="17" t="s">
        <v>9</v>
      </c>
      <c r="AF12" s="13" t="s">
        <v>9</v>
      </c>
      <c r="AG12" s="6" t="s">
        <v>9</v>
      </c>
      <c r="AH12" s="13" t="s">
        <v>9</v>
      </c>
      <c r="AI12" s="18" t="s">
        <v>9</v>
      </c>
      <c r="AJ12" s="17" t="s">
        <v>9</v>
      </c>
      <c r="AK12" s="13" t="s">
        <v>9</v>
      </c>
      <c r="AL12" s="6" t="s">
        <v>9</v>
      </c>
      <c r="AM12" s="13" t="s">
        <v>9</v>
      </c>
      <c r="AN12" s="18" t="s">
        <v>9</v>
      </c>
      <c r="AO12" s="17" t="s">
        <v>9</v>
      </c>
      <c r="AP12" s="13" t="s">
        <v>9</v>
      </c>
      <c r="AQ12" s="6" t="s">
        <v>9</v>
      </c>
      <c r="AR12" s="13" t="s">
        <v>9</v>
      </c>
      <c r="AS12" s="18" t="s">
        <v>9</v>
      </c>
      <c r="AT12" s="17" t="s">
        <v>9</v>
      </c>
      <c r="AU12" s="13" t="s">
        <v>9</v>
      </c>
      <c r="AV12" s="6" t="s">
        <v>9</v>
      </c>
      <c r="AW12" s="13" t="s">
        <v>9</v>
      </c>
      <c r="AX12" s="18" t="s">
        <v>9</v>
      </c>
      <c r="AY12" s="17" t="s">
        <v>9</v>
      </c>
      <c r="AZ12" s="13" t="s">
        <v>9</v>
      </c>
      <c r="BA12" s="6" t="s">
        <v>9</v>
      </c>
      <c r="BB12" s="13" t="s">
        <v>9</v>
      </c>
      <c r="BC12" s="18" t="s">
        <v>9</v>
      </c>
      <c r="BD12" s="17" t="s">
        <v>9</v>
      </c>
      <c r="BE12" s="13" t="s">
        <v>9</v>
      </c>
      <c r="BF12" s="6" t="s">
        <v>9</v>
      </c>
      <c r="BG12" s="13" t="s">
        <v>9</v>
      </c>
      <c r="BH12" s="18" t="s">
        <v>9</v>
      </c>
      <c r="BI12" s="17" t="s">
        <v>9</v>
      </c>
      <c r="BJ12" s="13" t="s">
        <v>9</v>
      </c>
      <c r="BK12" s="6" t="s">
        <v>9</v>
      </c>
      <c r="BL12" s="13" t="s">
        <v>9</v>
      </c>
      <c r="BM12" s="18" t="s">
        <v>9</v>
      </c>
    </row>
    <row r="13" spans="1:65" x14ac:dyDescent="0.25">
      <c r="A13" s="44" t="s">
        <v>29</v>
      </c>
      <c r="B13" s="34">
        <f t="shared" si="0"/>
        <v>56351</v>
      </c>
      <c r="C13" s="42"/>
      <c r="D13" s="34">
        <f t="shared" si="0"/>
        <v>110715</v>
      </c>
      <c r="E13" s="24"/>
      <c r="F13" s="6">
        <v>21710</v>
      </c>
      <c r="G13" s="13">
        <v>-0.2</v>
      </c>
      <c r="H13" s="6">
        <v>39267</v>
      </c>
      <c r="I13" s="13">
        <v>-3.2</v>
      </c>
      <c r="J13" s="13">
        <v>1.8</v>
      </c>
      <c r="K13" s="17">
        <v>24679</v>
      </c>
      <c r="L13" s="13">
        <v>18.3</v>
      </c>
      <c r="M13" s="6">
        <v>51419</v>
      </c>
      <c r="N13" s="13">
        <v>33.200000000000003</v>
      </c>
      <c r="O13" s="18">
        <v>2.1</v>
      </c>
      <c r="P13" s="17">
        <v>7836</v>
      </c>
      <c r="Q13" s="13">
        <v>-69.2</v>
      </c>
      <c r="R13" s="6">
        <v>15723</v>
      </c>
      <c r="S13" s="13">
        <v>-70.2</v>
      </c>
      <c r="T13" s="18">
        <v>2</v>
      </c>
      <c r="U13" s="17">
        <v>698</v>
      </c>
      <c r="V13" s="13">
        <v>-97.9</v>
      </c>
      <c r="W13" s="6">
        <v>1538</v>
      </c>
      <c r="X13" s="13">
        <v>-97.7</v>
      </c>
      <c r="Y13" s="18">
        <v>2.2000000000000002</v>
      </c>
      <c r="Z13" s="17">
        <v>1428</v>
      </c>
      <c r="AA13" s="13">
        <v>-94.9</v>
      </c>
      <c r="AB13" s="6">
        <v>2768</v>
      </c>
      <c r="AC13" s="13">
        <v>-94.3</v>
      </c>
      <c r="AD13" s="18">
        <v>1.9</v>
      </c>
      <c r="AE13" s="17">
        <v>7398</v>
      </c>
      <c r="AF13" s="13">
        <v>-72.8</v>
      </c>
      <c r="AG13" s="6">
        <v>13998</v>
      </c>
      <c r="AH13" s="13">
        <v>-72.900000000000006</v>
      </c>
      <c r="AI13" s="18">
        <v>1.9</v>
      </c>
      <c r="AJ13" s="17">
        <v>25613</v>
      </c>
      <c r="AK13" s="13">
        <v>-31.6</v>
      </c>
      <c r="AL13" s="6">
        <v>58195</v>
      </c>
      <c r="AM13" s="13">
        <v>-30.4</v>
      </c>
      <c r="AN13" s="18">
        <v>2.2999999999999998</v>
      </c>
      <c r="AO13" s="17">
        <v>21365</v>
      </c>
      <c r="AP13" s="13">
        <v>-48.5</v>
      </c>
      <c r="AQ13" s="6">
        <v>48000</v>
      </c>
      <c r="AR13" s="13">
        <v>-44.5</v>
      </c>
      <c r="AS13" s="18">
        <v>2.2000000000000002</v>
      </c>
      <c r="AT13" s="17">
        <v>15367</v>
      </c>
      <c r="AU13" s="13">
        <v>-43.5</v>
      </c>
      <c r="AV13" s="6">
        <v>28317</v>
      </c>
      <c r="AW13" s="13">
        <v>-39.9</v>
      </c>
      <c r="AX13" s="18">
        <v>1.8</v>
      </c>
      <c r="AY13" s="17">
        <v>5335</v>
      </c>
      <c r="AZ13" s="13">
        <v>-82.6</v>
      </c>
      <c r="BA13" s="6">
        <v>9905</v>
      </c>
      <c r="BB13" s="13">
        <v>-82.9</v>
      </c>
      <c r="BC13" s="18">
        <v>1.9</v>
      </c>
      <c r="BD13" s="17">
        <v>1629</v>
      </c>
      <c r="BE13" s="13">
        <v>-95</v>
      </c>
      <c r="BF13" s="6">
        <v>2821</v>
      </c>
      <c r="BG13" s="13">
        <v>-95.1</v>
      </c>
      <c r="BH13" s="18">
        <v>1.7</v>
      </c>
      <c r="BI13" s="17">
        <v>1245</v>
      </c>
      <c r="BJ13" s="13">
        <v>-97.8</v>
      </c>
      <c r="BK13" s="6">
        <v>2302</v>
      </c>
      <c r="BL13" s="13">
        <v>-97.6</v>
      </c>
      <c r="BM13" s="18">
        <v>1.8</v>
      </c>
    </row>
    <row r="14" spans="1:65" x14ac:dyDescent="0.25">
      <c r="A14" s="44" t="s">
        <v>30</v>
      </c>
      <c r="B14" s="34">
        <f t="shared" si="0"/>
        <v>3717</v>
      </c>
      <c r="C14" s="42"/>
      <c r="D14" s="34">
        <f t="shared" si="0"/>
        <v>10605</v>
      </c>
      <c r="E14" s="24"/>
      <c r="F14" s="6">
        <v>1435</v>
      </c>
      <c r="G14" s="13">
        <v>-8.1</v>
      </c>
      <c r="H14" s="6">
        <v>3704</v>
      </c>
      <c r="I14" s="13">
        <v>5.9</v>
      </c>
      <c r="J14" s="13">
        <v>2.6</v>
      </c>
      <c r="K14" s="17">
        <v>1569</v>
      </c>
      <c r="L14" s="13">
        <v>19.5</v>
      </c>
      <c r="M14" s="6">
        <v>3731</v>
      </c>
      <c r="N14" s="13">
        <v>30.6</v>
      </c>
      <c r="O14" s="18">
        <v>2.4</v>
      </c>
      <c r="P14" s="17">
        <v>494</v>
      </c>
      <c r="Q14" s="13">
        <v>-69.099999999999994</v>
      </c>
      <c r="R14" s="6">
        <v>1513</v>
      </c>
      <c r="S14" s="13">
        <v>-59.4</v>
      </c>
      <c r="T14" s="18">
        <v>3.1</v>
      </c>
      <c r="U14" s="17">
        <v>93</v>
      </c>
      <c r="V14" s="13">
        <v>-93.1</v>
      </c>
      <c r="W14" s="6">
        <v>978</v>
      </c>
      <c r="X14" s="13">
        <v>-69.099999999999994</v>
      </c>
      <c r="Y14" s="18">
        <v>10.5</v>
      </c>
      <c r="Z14" s="17">
        <v>126</v>
      </c>
      <c r="AA14" s="13">
        <v>-95.2</v>
      </c>
      <c r="AB14" s="6">
        <v>679</v>
      </c>
      <c r="AC14" s="13">
        <v>-86.8</v>
      </c>
      <c r="AD14" s="18">
        <v>5.4</v>
      </c>
      <c r="AE14" s="17">
        <v>342</v>
      </c>
      <c r="AF14" s="13">
        <v>-76.400000000000006</v>
      </c>
      <c r="AG14" s="6">
        <v>1362</v>
      </c>
      <c r="AH14" s="13">
        <v>-59.5</v>
      </c>
      <c r="AI14" s="18">
        <v>4</v>
      </c>
      <c r="AJ14" s="17">
        <v>854</v>
      </c>
      <c r="AK14" s="13">
        <v>-39.9</v>
      </c>
      <c r="AL14" s="6">
        <v>2124</v>
      </c>
      <c r="AM14" s="13">
        <v>-40.5</v>
      </c>
      <c r="AN14" s="18">
        <v>2.5</v>
      </c>
      <c r="AO14" s="17">
        <v>636</v>
      </c>
      <c r="AP14" s="13">
        <v>-52.5</v>
      </c>
      <c r="AQ14" s="6">
        <v>1479</v>
      </c>
      <c r="AR14" s="13">
        <v>-52.6</v>
      </c>
      <c r="AS14" s="18">
        <v>2.2999999999999998</v>
      </c>
      <c r="AT14" s="17">
        <v>840</v>
      </c>
      <c r="AU14" s="13">
        <v>-58</v>
      </c>
      <c r="AV14" s="6">
        <v>2254</v>
      </c>
      <c r="AW14" s="13">
        <v>-54.4</v>
      </c>
      <c r="AX14" s="18">
        <v>2.7</v>
      </c>
      <c r="AY14" s="17">
        <v>851</v>
      </c>
      <c r="AZ14" s="13">
        <v>-60.2</v>
      </c>
      <c r="BA14" s="6">
        <v>2419</v>
      </c>
      <c r="BB14" s="13">
        <v>-56.5</v>
      </c>
      <c r="BC14" s="18">
        <v>2.8</v>
      </c>
      <c r="BD14" s="17">
        <v>342</v>
      </c>
      <c r="BE14" s="13">
        <v>-80</v>
      </c>
      <c r="BF14" s="6">
        <v>1295</v>
      </c>
      <c r="BG14" s="13">
        <v>-71.8</v>
      </c>
      <c r="BH14" s="18">
        <v>3.8</v>
      </c>
      <c r="BI14" s="17">
        <v>293</v>
      </c>
      <c r="BJ14" s="13">
        <v>-76.400000000000006</v>
      </c>
      <c r="BK14" s="6">
        <v>1064</v>
      </c>
      <c r="BL14" s="13">
        <v>-61.2</v>
      </c>
      <c r="BM14" s="18">
        <v>3.6</v>
      </c>
    </row>
    <row r="15" spans="1:65" x14ac:dyDescent="0.25">
      <c r="A15" s="44" t="s">
        <v>31</v>
      </c>
      <c r="B15" s="34">
        <f t="shared" si="0"/>
        <v>15093</v>
      </c>
      <c r="C15" s="42"/>
      <c r="D15" s="34">
        <f t="shared" si="0"/>
        <v>34689</v>
      </c>
      <c r="E15" s="24"/>
      <c r="F15" s="6">
        <v>6223</v>
      </c>
      <c r="G15" s="13">
        <v>-3.8</v>
      </c>
      <c r="H15" s="6">
        <v>13194</v>
      </c>
      <c r="I15" s="13">
        <v>-4</v>
      </c>
      <c r="J15" s="13">
        <v>2.1</v>
      </c>
      <c r="K15" s="17">
        <v>7047</v>
      </c>
      <c r="L15" s="13">
        <v>10.5</v>
      </c>
      <c r="M15" s="6">
        <v>17937</v>
      </c>
      <c r="N15" s="13">
        <v>9.5</v>
      </c>
      <c r="O15" s="18">
        <v>2.5</v>
      </c>
      <c r="P15" s="17">
        <v>1344</v>
      </c>
      <c r="Q15" s="13">
        <v>-77.099999999999994</v>
      </c>
      <c r="R15" s="6">
        <v>2502</v>
      </c>
      <c r="S15" s="13">
        <v>-76.400000000000006</v>
      </c>
      <c r="T15" s="18">
        <v>1.9</v>
      </c>
      <c r="U15" s="17">
        <v>152</v>
      </c>
      <c r="V15" s="13">
        <v>-98</v>
      </c>
      <c r="W15" s="6">
        <v>380</v>
      </c>
      <c r="X15" s="13">
        <v>-97.2</v>
      </c>
      <c r="Y15" s="18">
        <v>2.5</v>
      </c>
      <c r="Z15" s="17">
        <v>327</v>
      </c>
      <c r="AA15" s="13">
        <v>-95.3</v>
      </c>
      <c r="AB15" s="6">
        <v>676</v>
      </c>
      <c r="AC15" s="13">
        <v>-94.7</v>
      </c>
      <c r="AD15" s="18">
        <v>2.1</v>
      </c>
      <c r="AE15" s="17">
        <v>1595</v>
      </c>
      <c r="AF15" s="13">
        <v>-75.8</v>
      </c>
      <c r="AG15" s="6">
        <v>2956</v>
      </c>
      <c r="AH15" s="13">
        <v>-76.400000000000006</v>
      </c>
      <c r="AI15" s="18">
        <v>1.9</v>
      </c>
      <c r="AJ15" s="17">
        <v>6380</v>
      </c>
      <c r="AK15" s="13">
        <v>-55.7</v>
      </c>
      <c r="AL15" s="6">
        <v>13538</v>
      </c>
      <c r="AM15" s="13">
        <v>-43.9</v>
      </c>
      <c r="AN15" s="18">
        <v>2.1</v>
      </c>
      <c r="AO15" s="17">
        <v>3431</v>
      </c>
      <c r="AP15" s="13">
        <v>-51.6</v>
      </c>
      <c r="AQ15" s="6">
        <v>6240</v>
      </c>
      <c r="AR15" s="13">
        <v>-50.8</v>
      </c>
      <c r="AS15" s="18">
        <v>1.8</v>
      </c>
      <c r="AT15" s="17">
        <v>3149</v>
      </c>
      <c r="AU15" s="13">
        <v>-55.8</v>
      </c>
      <c r="AV15" s="6">
        <v>5984</v>
      </c>
      <c r="AW15" s="13">
        <v>-53.3</v>
      </c>
      <c r="AX15" s="18">
        <v>1.9</v>
      </c>
      <c r="AY15" s="17">
        <v>1469</v>
      </c>
      <c r="AZ15" s="13">
        <v>-80.7</v>
      </c>
      <c r="BA15" s="6">
        <v>3336</v>
      </c>
      <c r="BB15" s="13">
        <v>-76.599999999999994</v>
      </c>
      <c r="BC15" s="18">
        <v>2.2999999999999998</v>
      </c>
      <c r="BD15" s="17">
        <v>453</v>
      </c>
      <c r="BE15" s="13">
        <v>-91</v>
      </c>
      <c r="BF15" s="6">
        <v>1080</v>
      </c>
      <c r="BG15" s="13">
        <v>-87.6</v>
      </c>
      <c r="BH15" s="18">
        <v>2.4</v>
      </c>
      <c r="BI15" s="17">
        <v>371</v>
      </c>
      <c r="BJ15" s="13">
        <v>-90.2</v>
      </c>
      <c r="BK15" s="6">
        <v>948</v>
      </c>
      <c r="BL15" s="13">
        <v>-86.6</v>
      </c>
      <c r="BM15" s="18">
        <v>2.6</v>
      </c>
    </row>
    <row r="16" spans="1:65" x14ac:dyDescent="0.25">
      <c r="A16" s="44" t="s">
        <v>32</v>
      </c>
      <c r="B16" s="34">
        <f t="shared" si="0"/>
        <v>1367</v>
      </c>
      <c r="C16" s="42"/>
      <c r="D16" s="34">
        <f t="shared" si="0"/>
        <v>2506</v>
      </c>
      <c r="E16" s="24"/>
      <c r="F16" s="6">
        <v>681</v>
      </c>
      <c r="G16" s="13">
        <v>-15.5</v>
      </c>
      <c r="H16" s="6">
        <v>1225</v>
      </c>
      <c r="I16" s="13">
        <v>-25.4</v>
      </c>
      <c r="J16" s="13">
        <v>1.8</v>
      </c>
      <c r="K16" s="17">
        <v>482</v>
      </c>
      <c r="L16" s="13">
        <v>3</v>
      </c>
      <c r="M16" s="6">
        <v>938</v>
      </c>
      <c r="N16" s="13">
        <v>12.6</v>
      </c>
      <c r="O16" s="18">
        <v>1.9</v>
      </c>
      <c r="P16" s="17">
        <v>163</v>
      </c>
      <c r="Q16" s="13">
        <v>-69.2</v>
      </c>
      <c r="R16" s="6">
        <v>252</v>
      </c>
      <c r="S16" s="13">
        <v>-74.5</v>
      </c>
      <c r="T16" s="18">
        <v>1.5</v>
      </c>
      <c r="U16" s="17">
        <v>13</v>
      </c>
      <c r="V16" s="13">
        <v>-97.7</v>
      </c>
      <c r="W16" s="6">
        <v>43</v>
      </c>
      <c r="X16" s="13">
        <v>-95.3</v>
      </c>
      <c r="Y16" s="18">
        <v>3.3</v>
      </c>
      <c r="Z16" s="17">
        <v>28</v>
      </c>
      <c r="AA16" s="13">
        <v>-94.3</v>
      </c>
      <c r="AB16" s="6">
        <v>48</v>
      </c>
      <c r="AC16" s="13">
        <v>-94.6</v>
      </c>
      <c r="AD16" s="18">
        <v>1.7</v>
      </c>
      <c r="AE16" s="17">
        <v>119</v>
      </c>
      <c r="AF16" s="13">
        <v>-84.5</v>
      </c>
      <c r="AG16" s="6">
        <v>227</v>
      </c>
      <c r="AH16" s="13">
        <v>-83.9</v>
      </c>
      <c r="AI16" s="18">
        <v>1.9</v>
      </c>
      <c r="AJ16" s="17">
        <v>155</v>
      </c>
      <c r="AK16" s="13">
        <v>-73.5</v>
      </c>
      <c r="AL16" s="6">
        <v>357</v>
      </c>
      <c r="AM16" s="13">
        <v>-67.599999999999994</v>
      </c>
      <c r="AN16" s="18">
        <v>2.2999999999999998</v>
      </c>
      <c r="AO16" s="17">
        <v>298</v>
      </c>
      <c r="AP16" s="13">
        <v>-46.9</v>
      </c>
      <c r="AQ16" s="6">
        <v>543</v>
      </c>
      <c r="AR16" s="13">
        <v>-43.4</v>
      </c>
      <c r="AS16" s="18">
        <v>1.8</v>
      </c>
      <c r="AT16" s="17">
        <v>240</v>
      </c>
      <c r="AU16" s="13">
        <v>-63.2</v>
      </c>
      <c r="AV16" s="6">
        <v>489</v>
      </c>
      <c r="AW16" s="13">
        <v>-56.9</v>
      </c>
      <c r="AX16" s="18">
        <v>2</v>
      </c>
      <c r="AY16" s="17">
        <v>373</v>
      </c>
      <c r="AZ16" s="13">
        <v>-44.1</v>
      </c>
      <c r="BA16" s="6">
        <v>846</v>
      </c>
      <c r="BB16" s="13">
        <v>-26.8</v>
      </c>
      <c r="BC16" s="18">
        <v>2.2999999999999998</v>
      </c>
      <c r="BD16" s="17">
        <v>72</v>
      </c>
      <c r="BE16" s="13">
        <v>-90.5</v>
      </c>
      <c r="BF16" s="6">
        <v>170</v>
      </c>
      <c r="BG16" s="13">
        <v>-87.4</v>
      </c>
      <c r="BH16" s="18">
        <v>2.4</v>
      </c>
      <c r="BI16" s="17">
        <v>44</v>
      </c>
      <c r="BJ16" s="13">
        <v>-88.6</v>
      </c>
      <c r="BK16" s="6">
        <v>151</v>
      </c>
      <c r="BL16" s="13">
        <v>-77.3</v>
      </c>
      <c r="BM16" s="18">
        <v>3.4</v>
      </c>
    </row>
    <row r="17" spans="1:65" x14ac:dyDescent="0.25">
      <c r="A17" s="44" t="s">
        <v>33</v>
      </c>
      <c r="B17" s="34">
        <f t="shared" si="0"/>
        <v>5449</v>
      </c>
      <c r="C17" s="42"/>
      <c r="D17" s="34">
        <f t="shared" si="0"/>
        <v>10383</v>
      </c>
      <c r="E17" s="24"/>
      <c r="F17" s="6">
        <v>2415</v>
      </c>
      <c r="G17" s="13">
        <v>-7.2</v>
      </c>
      <c r="H17" s="6">
        <v>4604</v>
      </c>
      <c r="I17" s="13">
        <v>-0.5</v>
      </c>
      <c r="J17" s="13">
        <v>1.9</v>
      </c>
      <c r="K17" s="17">
        <v>2275</v>
      </c>
      <c r="L17" s="13">
        <v>27</v>
      </c>
      <c r="M17" s="6">
        <v>4263</v>
      </c>
      <c r="N17" s="13">
        <v>39.5</v>
      </c>
      <c r="O17" s="18">
        <v>1.9</v>
      </c>
      <c r="P17" s="17">
        <v>614</v>
      </c>
      <c r="Q17" s="13">
        <v>-77.7</v>
      </c>
      <c r="R17" s="6">
        <v>1185</v>
      </c>
      <c r="S17" s="13">
        <v>-77.3</v>
      </c>
      <c r="T17" s="18">
        <v>1.9</v>
      </c>
      <c r="U17" s="17">
        <v>21</v>
      </c>
      <c r="V17" s="13">
        <v>-99.2</v>
      </c>
      <c r="W17" s="6">
        <v>77</v>
      </c>
      <c r="X17" s="13">
        <v>-98.4</v>
      </c>
      <c r="Y17" s="18">
        <v>3.7</v>
      </c>
      <c r="Z17" s="17">
        <v>124</v>
      </c>
      <c r="AA17" s="13">
        <v>-95.4</v>
      </c>
      <c r="AB17" s="6">
        <v>254</v>
      </c>
      <c r="AC17" s="13">
        <v>-94.9</v>
      </c>
      <c r="AD17" s="18">
        <v>2</v>
      </c>
      <c r="AE17" s="17">
        <v>210</v>
      </c>
      <c r="AF17" s="13">
        <v>-93</v>
      </c>
      <c r="AG17" s="6">
        <v>524</v>
      </c>
      <c r="AH17" s="13">
        <v>-91.1</v>
      </c>
      <c r="AI17" s="18">
        <v>2.5</v>
      </c>
      <c r="AJ17" s="17">
        <v>397</v>
      </c>
      <c r="AK17" s="13">
        <v>-85.7</v>
      </c>
      <c r="AL17" s="6">
        <v>708</v>
      </c>
      <c r="AM17" s="13">
        <v>-86.5</v>
      </c>
      <c r="AN17" s="18">
        <v>1.8</v>
      </c>
      <c r="AO17" s="17">
        <v>431</v>
      </c>
      <c r="AP17" s="13">
        <v>-82.6</v>
      </c>
      <c r="AQ17" s="6">
        <v>848</v>
      </c>
      <c r="AR17" s="13">
        <v>-81.7</v>
      </c>
      <c r="AS17" s="18">
        <v>2</v>
      </c>
      <c r="AT17" s="17">
        <v>295</v>
      </c>
      <c r="AU17" s="13">
        <v>-89.5</v>
      </c>
      <c r="AV17" s="6">
        <v>536</v>
      </c>
      <c r="AW17" s="13">
        <v>-90</v>
      </c>
      <c r="AX17" s="18">
        <v>1.8</v>
      </c>
      <c r="AY17" s="17">
        <v>299</v>
      </c>
      <c r="AZ17" s="13">
        <v>-90.6</v>
      </c>
      <c r="BA17" s="6">
        <v>724</v>
      </c>
      <c r="BB17" s="13">
        <v>-88.8</v>
      </c>
      <c r="BC17" s="18">
        <v>2.4</v>
      </c>
      <c r="BD17" s="17">
        <v>125</v>
      </c>
      <c r="BE17" s="13">
        <v>-95.9</v>
      </c>
      <c r="BF17" s="6">
        <v>285</v>
      </c>
      <c r="BG17" s="13">
        <v>-94.8</v>
      </c>
      <c r="BH17" s="18">
        <v>2.2999999999999998</v>
      </c>
      <c r="BI17" s="17">
        <v>66</v>
      </c>
      <c r="BJ17" s="13">
        <v>-96.4</v>
      </c>
      <c r="BK17" s="6">
        <v>192</v>
      </c>
      <c r="BL17" s="13">
        <v>-94.3</v>
      </c>
      <c r="BM17" s="18">
        <v>2.9</v>
      </c>
    </row>
    <row r="18" spans="1:65" x14ac:dyDescent="0.25">
      <c r="A18" s="44" t="s">
        <v>34</v>
      </c>
      <c r="B18" s="34">
        <f t="shared" si="0"/>
        <v>45007</v>
      </c>
      <c r="C18" s="42"/>
      <c r="D18" s="34">
        <f t="shared" si="0"/>
        <v>78056</v>
      </c>
      <c r="E18" s="24"/>
      <c r="F18" s="6">
        <v>17974</v>
      </c>
      <c r="G18" s="13">
        <v>-0.1</v>
      </c>
      <c r="H18" s="6">
        <v>31293</v>
      </c>
      <c r="I18" s="13">
        <v>0.3</v>
      </c>
      <c r="J18" s="13">
        <v>1.7</v>
      </c>
      <c r="K18" s="17">
        <v>20336</v>
      </c>
      <c r="L18" s="13">
        <v>32.4</v>
      </c>
      <c r="M18" s="6">
        <v>33375</v>
      </c>
      <c r="N18" s="13">
        <v>29.9</v>
      </c>
      <c r="O18" s="18">
        <v>1.6</v>
      </c>
      <c r="P18" s="17">
        <v>5449</v>
      </c>
      <c r="Q18" s="13">
        <v>-75.900000000000006</v>
      </c>
      <c r="R18" s="6">
        <v>10400</v>
      </c>
      <c r="S18" s="13">
        <v>-74.3</v>
      </c>
      <c r="T18" s="18">
        <v>1.9</v>
      </c>
      <c r="U18" s="17">
        <v>329</v>
      </c>
      <c r="V18" s="13">
        <v>-98.3</v>
      </c>
      <c r="W18" s="6">
        <v>874</v>
      </c>
      <c r="X18" s="13">
        <v>-97.4</v>
      </c>
      <c r="Y18" s="18">
        <v>2.7</v>
      </c>
      <c r="Z18" s="17">
        <v>919</v>
      </c>
      <c r="AA18" s="13">
        <v>-95.2</v>
      </c>
      <c r="AB18" s="6">
        <v>2114</v>
      </c>
      <c r="AC18" s="13">
        <v>-93.5</v>
      </c>
      <c r="AD18" s="18">
        <v>2.2999999999999998</v>
      </c>
      <c r="AE18" s="17">
        <v>3981</v>
      </c>
      <c r="AF18" s="13">
        <v>-79.5</v>
      </c>
      <c r="AG18" s="6">
        <v>7096</v>
      </c>
      <c r="AH18" s="13">
        <v>-78.5</v>
      </c>
      <c r="AI18" s="18">
        <v>1.8</v>
      </c>
      <c r="AJ18" s="17">
        <v>8282</v>
      </c>
      <c r="AK18" s="13">
        <v>-58.9</v>
      </c>
      <c r="AL18" s="6">
        <v>13877</v>
      </c>
      <c r="AM18" s="13">
        <v>-58.3</v>
      </c>
      <c r="AN18" s="18">
        <v>1.7</v>
      </c>
      <c r="AO18" s="17">
        <v>9703</v>
      </c>
      <c r="AP18" s="13">
        <v>-51.2</v>
      </c>
      <c r="AQ18" s="6">
        <v>17000</v>
      </c>
      <c r="AR18" s="13">
        <v>-49.7</v>
      </c>
      <c r="AS18" s="18">
        <v>1.8</v>
      </c>
      <c r="AT18" s="17">
        <v>6156</v>
      </c>
      <c r="AU18" s="13">
        <v>-69.8</v>
      </c>
      <c r="AV18" s="6">
        <v>10777</v>
      </c>
      <c r="AW18" s="13">
        <v>-69</v>
      </c>
      <c r="AX18" s="18">
        <v>1.8</v>
      </c>
      <c r="AY18" s="17">
        <v>4446</v>
      </c>
      <c r="AZ18" s="13">
        <v>-80.7</v>
      </c>
      <c r="BA18" s="6">
        <v>8712</v>
      </c>
      <c r="BB18" s="13">
        <v>-79.2</v>
      </c>
      <c r="BC18" s="18">
        <v>2</v>
      </c>
      <c r="BD18" s="17">
        <v>1566</v>
      </c>
      <c r="BE18" s="13">
        <v>-92.4</v>
      </c>
      <c r="BF18" s="6">
        <v>3364</v>
      </c>
      <c r="BG18" s="13">
        <v>-90.2</v>
      </c>
      <c r="BH18" s="18">
        <v>2.1</v>
      </c>
      <c r="BI18" s="17">
        <v>1350</v>
      </c>
      <c r="BJ18" s="13">
        <v>-93.3</v>
      </c>
      <c r="BK18" s="6">
        <v>2758</v>
      </c>
      <c r="BL18" s="13">
        <v>-92</v>
      </c>
      <c r="BM18" s="18">
        <v>2</v>
      </c>
    </row>
    <row r="19" spans="1:65" x14ac:dyDescent="0.25">
      <c r="A19" s="44" t="s">
        <v>35</v>
      </c>
      <c r="B19" s="34">
        <f t="shared" si="0"/>
        <v>5459</v>
      </c>
      <c r="C19" s="42"/>
      <c r="D19" s="34">
        <f t="shared" si="0"/>
        <v>13303</v>
      </c>
      <c r="E19" s="24"/>
      <c r="F19" s="6">
        <v>2647</v>
      </c>
      <c r="G19" s="13">
        <v>-17.3</v>
      </c>
      <c r="H19" s="6">
        <v>6425</v>
      </c>
      <c r="I19" s="13">
        <v>-16.899999999999999</v>
      </c>
      <c r="J19" s="13">
        <v>2.4</v>
      </c>
      <c r="K19" s="17">
        <v>2115</v>
      </c>
      <c r="L19" s="13">
        <v>19.2</v>
      </c>
      <c r="M19" s="6">
        <v>4862</v>
      </c>
      <c r="N19" s="13">
        <v>43.3</v>
      </c>
      <c r="O19" s="18">
        <v>2.2999999999999998</v>
      </c>
      <c r="P19" s="17">
        <v>547</v>
      </c>
      <c r="Q19" s="13">
        <v>-79.099999999999994</v>
      </c>
      <c r="R19" s="6">
        <v>1372</v>
      </c>
      <c r="S19" s="13">
        <v>-77.599999999999994</v>
      </c>
      <c r="T19" s="18">
        <v>2.5</v>
      </c>
      <c r="U19" s="17">
        <v>54</v>
      </c>
      <c r="V19" s="13">
        <v>-97.4</v>
      </c>
      <c r="W19" s="6">
        <v>237</v>
      </c>
      <c r="X19" s="13">
        <v>-94.9</v>
      </c>
      <c r="Y19" s="18">
        <v>4.4000000000000004</v>
      </c>
      <c r="Z19" s="17">
        <v>96</v>
      </c>
      <c r="AA19" s="13">
        <v>-95.7</v>
      </c>
      <c r="AB19" s="6">
        <v>407</v>
      </c>
      <c r="AC19" s="13">
        <v>-91.7</v>
      </c>
      <c r="AD19" s="18">
        <v>4.2</v>
      </c>
      <c r="AE19" s="17">
        <v>247</v>
      </c>
      <c r="AF19" s="13">
        <v>-87.3</v>
      </c>
      <c r="AG19" s="6">
        <v>580</v>
      </c>
      <c r="AH19" s="13">
        <v>-85.9</v>
      </c>
      <c r="AI19" s="18">
        <v>2.2999999999999998</v>
      </c>
      <c r="AJ19" s="17">
        <v>514</v>
      </c>
      <c r="AK19" s="13">
        <v>-64.8</v>
      </c>
      <c r="AL19" s="6">
        <v>1372</v>
      </c>
      <c r="AM19" s="13">
        <v>-57.9</v>
      </c>
      <c r="AN19" s="18">
        <v>2.7</v>
      </c>
      <c r="AO19" s="17">
        <v>530</v>
      </c>
      <c r="AP19" s="13">
        <v>-64.2</v>
      </c>
      <c r="AQ19" s="6">
        <v>1120</v>
      </c>
      <c r="AR19" s="13">
        <v>-66.8</v>
      </c>
      <c r="AS19" s="18">
        <v>2.1</v>
      </c>
      <c r="AT19" s="17">
        <v>751</v>
      </c>
      <c r="AU19" s="13">
        <v>-68.900000000000006</v>
      </c>
      <c r="AV19" s="6">
        <v>1817</v>
      </c>
      <c r="AW19" s="13">
        <v>-70.599999999999994</v>
      </c>
      <c r="AX19" s="18">
        <v>2.4</v>
      </c>
      <c r="AY19" s="17">
        <v>729</v>
      </c>
      <c r="AZ19" s="13">
        <v>-80.7</v>
      </c>
      <c r="BA19" s="6">
        <v>1757</v>
      </c>
      <c r="BB19" s="13">
        <v>-82.4</v>
      </c>
      <c r="BC19" s="18">
        <v>2.4</v>
      </c>
      <c r="BD19" s="17">
        <v>237</v>
      </c>
      <c r="BE19" s="13">
        <v>-90.9</v>
      </c>
      <c r="BF19" s="6">
        <v>809</v>
      </c>
      <c r="BG19" s="13">
        <v>-85.8</v>
      </c>
      <c r="BH19" s="18">
        <v>3.4</v>
      </c>
      <c r="BI19" s="17">
        <v>185</v>
      </c>
      <c r="BJ19" s="13">
        <v>-90.6</v>
      </c>
      <c r="BK19" s="6">
        <v>591</v>
      </c>
      <c r="BL19" s="13">
        <v>-86.5</v>
      </c>
      <c r="BM19" s="18">
        <v>3.2</v>
      </c>
    </row>
    <row r="20" spans="1:65" x14ac:dyDescent="0.25">
      <c r="A20" s="44" t="s">
        <v>36</v>
      </c>
      <c r="B20" s="34">
        <f t="shared" si="0"/>
        <v>66736</v>
      </c>
      <c r="C20" s="42"/>
      <c r="D20" s="34">
        <f t="shared" si="0"/>
        <v>122304</v>
      </c>
      <c r="E20" s="24"/>
      <c r="F20" s="6">
        <v>27254</v>
      </c>
      <c r="G20" s="13">
        <v>-3</v>
      </c>
      <c r="H20" s="6">
        <v>47939</v>
      </c>
      <c r="I20" s="13">
        <v>-3.4</v>
      </c>
      <c r="J20" s="13">
        <v>1.8</v>
      </c>
      <c r="K20" s="17">
        <v>29503</v>
      </c>
      <c r="L20" s="13">
        <v>-3</v>
      </c>
      <c r="M20" s="6">
        <v>55059</v>
      </c>
      <c r="N20" s="13">
        <v>-0.5</v>
      </c>
      <c r="O20" s="18">
        <v>1.9</v>
      </c>
      <c r="P20" s="17">
        <v>7989</v>
      </c>
      <c r="Q20" s="13">
        <v>-74.900000000000006</v>
      </c>
      <c r="R20" s="6">
        <v>14926</v>
      </c>
      <c r="S20" s="13">
        <v>-73.2</v>
      </c>
      <c r="T20" s="18">
        <v>1.9</v>
      </c>
      <c r="U20" s="17">
        <v>662</v>
      </c>
      <c r="V20" s="13">
        <v>-97.7</v>
      </c>
      <c r="W20" s="6">
        <v>1445</v>
      </c>
      <c r="X20" s="13">
        <v>-97.3</v>
      </c>
      <c r="Y20" s="18">
        <v>2.2000000000000002</v>
      </c>
      <c r="Z20" s="17">
        <v>1328</v>
      </c>
      <c r="AA20" s="13">
        <v>-96</v>
      </c>
      <c r="AB20" s="6">
        <v>2935</v>
      </c>
      <c r="AC20" s="13">
        <v>-95</v>
      </c>
      <c r="AD20" s="18">
        <v>2.2000000000000002</v>
      </c>
      <c r="AE20" s="17">
        <v>3207</v>
      </c>
      <c r="AF20" s="13">
        <v>-91.1</v>
      </c>
      <c r="AG20" s="6">
        <v>5329</v>
      </c>
      <c r="AH20" s="13">
        <v>-91.5</v>
      </c>
      <c r="AI20" s="18">
        <v>1.7</v>
      </c>
      <c r="AJ20" s="17">
        <v>7657</v>
      </c>
      <c r="AK20" s="13">
        <v>-81.5</v>
      </c>
      <c r="AL20" s="6">
        <v>13882</v>
      </c>
      <c r="AM20" s="13">
        <v>-82.4</v>
      </c>
      <c r="AN20" s="18">
        <v>1.8</v>
      </c>
      <c r="AO20" s="17">
        <v>15492</v>
      </c>
      <c r="AP20" s="13">
        <v>-62.1</v>
      </c>
      <c r="AQ20" s="6">
        <v>27387</v>
      </c>
      <c r="AR20" s="13">
        <v>-64.3</v>
      </c>
      <c r="AS20" s="18">
        <v>1.8</v>
      </c>
      <c r="AT20" s="17">
        <v>10807</v>
      </c>
      <c r="AU20" s="13">
        <v>-72.3</v>
      </c>
      <c r="AV20" s="6">
        <v>18967</v>
      </c>
      <c r="AW20" s="13">
        <v>-72.400000000000006</v>
      </c>
      <c r="AX20" s="18">
        <v>1.8</v>
      </c>
      <c r="AY20" s="17">
        <v>7354</v>
      </c>
      <c r="AZ20" s="13">
        <v>-78</v>
      </c>
      <c r="BA20" s="6">
        <v>13763</v>
      </c>
      <c r="BB20" s="13">
        <v>-77.7</v>
      </c>
      <c r="BC20" s="18">
        <v>1.9</v>
      </c>
      <c r="BD20" s="17">
        <v>2039</v>
      </c>
      <c r="BE20" s="13">
        <v>-94.4</v>
      </c>
      <c r="BF20" s="6">
        <v>4106</v>
      </c>
      <c r="BG20" s="13">
        <v>-93.8</v>
      </c>
      <c r="BH20" s="18">
        <v>2</v>
      </c>
      <c r="BI20" s="17">
        <v>1466</v>
      </c>
      <c r="BJ20" s="13">
        <v>-96.3</v>
      </c>
      <c r="BK20" s="6">
        <v>2956</v>
      </c>
      <c r="BL20" s="13">
        <v>-96.3</v>
      </c>
      <c r="BM20" s="18">
        <v>2</v>
      </c>
    </row>
    <row r="21" spans="1:65" x14ac:dyDescent="0.25">
      <c r="A21" s="44" t="s">
        <v>37</v>
      </c>
      <c r="B21" s="34">
        <f t="shared" si="0"/>
        <v>5446</v>
      </c>
      <c r="C21" s="42"/>
      <c r="D21" s="34">
        <f t="shared" si="0"/>
        <v>10500</v>
      </c>
      <c r="E21" s="24"/>
      <c r="F21" s="6">
        <v>2154</v>
      </c>
      <c r="G21" s="13">
        <v>-11.4</v>
      </c>
      <c r="H21" s="6">
        <v>4077</v>
      </c>
      <c r="I21" s="13">
        <v>-11.3</v>
      </c>
      <c r="J21" s="13">
        <v>1.9</v>
      </c>
      <c r="K21" s="17">
        <v>2476</v>
      </c>
      <c r="L21" s="13">
        <v>25.7</v>
      </c>
      <c r="M21" s="6">
        <v>4571</v>
      </c>
      <c r="N21" s="13">
        <v>22.4</v>
      </c>
      <c r="O21" s="18">
        <v>1.8</v>
      </c>
      <c r="P21" s="17">
        <v>563</v>
      </c>
      <c r="Q21" s="13">
        <v>-76</v>
      </c>
      <c r="R21" s="6">
        <v>1095</v>
      </c>
      <c r="S21" s="13">
        <v>-73.8</v>
      </c>
      <c r="T21" s="18">
        <v>1.9</v>
      </c>
      <c r="U21" s="17">
        <v>116</v>
      </c>
      <c r="V21" s="13">
        <v>-94.5</v>
      </c>
      <c r="W21" s="6">
        <v>420</v>
      </c>
      <c r="X21" s="13">
        <v>-89</v>
      </c>
      <c r="Y21" s="18">
        <v>3.6</v>
      </c>
      <c r="Z21" s="17">
        <v>137</v>
      </c>
      <c r="AA21" s="13">
        <v>-94.1</v>
      </c>
      <c r="AB21" s="6">
        <v>337</v>
      </c>
      <c r="AC21" s="13">
        <v>-91.9</v>
      </c>
      <c r="AD21" s="18">
        <v>2.5</v>
      </c>
      <c r="AE21" s="17">
        <v>281</v>
      </c>
      <c r="AF21" s="13">
        <v>-88.2</v>
      </c>
      <c r="AG21" s="6">
        <v>494</v>
      </c>
      <c r="AH21" s="13">
        <v>-89.7</v>
      </c>
      <c r="AI21" s="18">
        <v>1.8</v>
      </c>
      <c r="AJ21" s="17">
        <v>491</v>
      </c>
      <c r="AK21" s="13">
        <v>-82.8</v>
      </c>
      <c r="AL21" s="6">
        <v>918</v>
      </c>
      <c r="AM21" s="13">
        <v>-83.3</v>
      </c>
      <c r="AN21" s="18">
        <v>1.9</v>
      </c>
      <c r="AO21" s="17">
        <v>606</v>
      </c>
      <c r="AP21" s="13">
        <v>-75.7</v>
      </c>
      <c r="AQ21" s="6">
        <v>1437</v>
      </c>
      <c r="AR21" s="13">
        <v>-74</v>
      </c>
      <c r="AS21" s="18">
        <v>2.4</v>
      </c>
      <c r="AT21" s="17">
        <v>648</v>
      </c>
      <c r="AU21" s="13">
        <v>-72.400000000000006</v>
      </c>
      <c r="AV21" s="6">
        <v>1404</v>
      </c>
      <c r="AW21" s="13">
        <v>-69.5</v>
      </c>
      <c r="AX21" s="18">
        <v>2.2000000000000002</v>
      </c>
      <c r="AY21" s="17">
        <v>307</v>
      </c>
      <c r="AZ21" s="13">
        <v>-87.3</v>
      </c>
      <c r="BA21" s="6">
        <v>616</v>
      </c>
      <c r="BB21" s="13">
        <v>-87</v>
      </c>
      <c r="BC21" s="18">
        <v>2</v>
      </c>
      <c r="BD21" s="17">
        <v>98</v>
      </c>
      <c r="BE21" s="13">
        <v>-96.7</v>
      </c>
      <c r="BF21" s="6">
        <v>237</v>
      </c>
      <c r="BG21" s="13">
        <v>-95.5</v>
      </c>
      <c r="BH21" s="18">
        <v>2.4</v>
      </c>
      <c r="BI21" s="17">
        <v>85</v>
      </c>
      <c r="BJ21" s="13">
        <v>-96.7</v>
      </c>
      <c r="BK21" s="6">
        <v>294</v>
      </c>
      <c r="BL21" s="13">
        <v>-94.2</v>
      </c>
      <c r="BM21" s="18">
        <v>3.5</v>
      </c>
    </row>
    <row r="22" spans="1:65" x14ac:dyDescent="0.25">
      <c r="A22" s="44" t="s">
        <v>38</v>
      </c>
      <c r="B22" s="34">
        <f t="shared" si="0"/>
        <v>693</v>
      </c>
      <c r="C22" s="42"/>
      <c r="D22" s="34">
        <f t="shared" si="0"/>
        <v>1413</v>
      </c>
      <c r="E22" s="24"/>
      <c r="F22" s="6">
        <v>295</v>
      </c>
      <c r="G22" s="13">
        <v>-31.6</v>
      </c>
      <c r="H22" s="6">
        <v>671</v>
      </c>
      <c r="I22" s="13">
        <v>-31</v>
      </c>
      <c r="J22" s="13">
        <v>2.2999999999999998</v>
      </c>
      <c r="K22" s="17">
        <v>330</v>
      </c>
      <c r="L22" s="13">
        <v>112.9</v>
      </c>
      <c r="M22" s="6">
        <v>609</v>
      </c>
      <c r="N22" s="13">
        <v>84</v>
      </c>
      <c r="O22" s="18">
        <v>1.8</v>
      </c>
      <c r="P22" s="17">
        <v>53</v>
      </c>
      <c r="Q22" s="13">
        <v>-78.8</v>
      </c>
      <c r="R22" s="6">
        <v>96</v>
      </c>
      <c r="S22" s="13">
        <v>-83.5</v>
      </c>
      <c r="T22" s="18">
        <v>1.8</v>
      </c>
      <c r="U22" s="17">
        <v>12</v>
      </c>
      <c r="V22" s="13">
        <v>-94.2</v>
      </c>
      <c r="W22" s="6">
        <v>26</v>
      </c>
      <c r="X22" s="13">
        <v>-93.8</v>
      </c>
      <c r="Y22" s="18">
        <v>2.2000000000000002</v>
      </c>
      <c r="Z22" s="17">
        <v>3</v>
      </c>
      <c r="AA22" s="13">
        <v>-99.3</v>
      </c>
      <c r="AB22" s="6">
        <v>11</v>
      </c>
      <c r="AC22" s="13">
        <v>-98.7</v>
      </c>
      <c r="AD22" s="18">
        <v>3.7</v>
      </c>
      <c r="AE22" s="17">
        <v>24</v>
      </c>
      <c r="AF22" s="13">
        <v>-93.3</v>
      </c>
      <c r="AG22" s="6">
        <v>50</v>
      </c>
      <c r="AH22" s="13">
        <v>-93.9</v>
      </c>
      <c r="AI22" s="18">
        <v>2.1</v>
      </c>
      <c r="AJ22" s="17">
        <v>43</v>
      </c>
      <c r="AK22" s="13">
        <v>-83</v>
      </c>
      <c r="AL22" s="6">
        <v>97</v>
      </c>
      <c r="AM22" s="13">
        <v>-79</v>
      </c>
      <c r="AN22" s="18">
        <v>2.2999999999999998</v>
      </c>
      <c r="AO22" s="17">
        <v>99</v>
      </c>
      <c r="AP22" s="13">
        <v>-59.3</v>
      </c>
      <c r="AQ22" s="6">
        <v>180</v>
      </c>
      <c r="AR22" s="13">
        <v>-61.3</v>
      </c>
      <c r="AS22" s="18">
        <v>1.8</v>
      </c>
      <c r="AT22" s="17">
        <v>60</v>
      </c>
      <c r="AU22" s="13">
        <v>-84.7</v>
      </c>
      <c r="AV22" s="6">
        <v>140</v>
      </c>
      <c r="AW22" s="13">
        <v>-82.9</v>
      </c>
      <c r="AX22" s="18">
        <v>2.2999999999999998</v>
      </c>
      <c r="AY22" s="17">
        <v>84</v>
      </c>
      <c r="AZ22" s="13">
        <v>-82.9</v>
      </c>
      <c r="BA22" s="6">
        <v>126</v>
      </c>
      <c r="BB22" s="13">
        <v>-88.2</v>
      </c>
      <c r="BC22" s="18">
        <v>1.5</v>
      </c>
      <c r="BD22" s="17">
        <v>9</v>
      </c>
      <c r="BE22" s="13">
        <v>-97.6</v>
      </c>
      <c r="BF22" s="6">
        <v>17</v>
      </c>
      <c r="BG22" s="13">
        <v>-98</v>
      </c>
      <c r="BH22" s="18">
        <v>1.9</v>
      </c>
      <c r="BI22" s="17">
        <v>1</v>
      </c>
      <c r="BJ22" s="13">
        <v>-99.5</v>
      </c>
      <c r="BK22" s="6">
        <v>1</v>
      </c>
      <c r="BL22" s="13">
        <v>-99.8</v>
      </c>
      <c r="BM22" s="18">
        <v>1</v>
      </c>
    </row>
    <row r="23" spans="1:65" x14ac:dyDescent="0.25">
      <c r="A23" s="44" t="s">
        <v>39</v>
      </c>
      <c r="B23" s="34">
        <f t="shared" si="0"/>
        <v>35609</v>
      </c>
      <c r="C23" s="42"/>
      <c r="D23" s="34">
        <f t="shared" si="0"/>
        <v>80644</v>
      </c>
      <c r="E23" s="24"/>
      <c r="F23" s="6">
        <v>17618</v>
      </c>
      <c r="G23" s="13">
        <v>-11.9</v>
      </c>
      <c r="H23" s="6">
        <v>39562</v>
      </c>
      <c r="I23" s="13">
        <v>-9.3000000000000007</v>
      </c>
      <c r="J23" s="13">
        <v>2.2000000000000002</v>
      </c>
      <c r="K23" s="17">
        <v>14819</v>
      </c>
      <c r="L23" s="13">
        <v>34.5</v>
      </c>
      <c r="M23" s="6">
        <v>32456</v>
      </c>
      <c r="N23" s="13">
        <v>67.3</v>
      </c>
      <c r="O23" s="18">
        <v>2.2000000000000002</v>
      </c>
      <c r="P23" s="17">
        <v>2369</v>
      </c>
      <c r="Q23" s="13">
        <v>-87.7</v>
      </c>
      <c r="R23" s="6">
        <v>5816</v>
      </c>
      <c r="S23" s="13">
        <v>-85.7</v>
      </c>
      <c r="T23" s="18">
        <v>2.5</v>
      </c>
      <c r="U23" s="17">
        <v>346</v>
      </c>
      <c r="V23" s="13">
        <v>-97.1</v>
      </c>
      <c r="W23" s="6">
        <v>1102</v>
      </c>
      <c r="X23" s="13">
        <v>-95.1</v>
      </c>
      <c r="Y23" s="18">
        <v>3.2</v>
      </c>
      <c r="Z23" s="17">
        <v>457</v>
      </c>
      <c r="AA23" s="13">
        <v>-97</v>
      </c>
      <c r="AB23" s="6">
        <v>1708</v>
      </c>
      <c r="AC23" s="13">
        <v>-94.4</v>
      </c>
      <c r="AD23" s="18">
        <v>3.7</v>
      </c>
      <c r="AE23" s="17">
        <v>1870</v>
      </c>
      <c r="AF23" s="13">
        <v>-89.1</v>
      </c>
      <c r="AG23" s="6">
        <v>4426</v>
      </c>
      <c r="AH23" s="13">
        <v>-87.8</v>
      </c>
      <c r="AI23" s="18">
        <v>2.4</v>
      </c>
      <c r="AJ23" s="17">
        <v>3550</v>
      </c>
      <c r="AK23" s="13">
        <v>-70.400000000000006</v>
      </c>
      <c r="AL23" s="6">
        <v>7796</v>
      </c>
      <c r="AM23" s="13">
        <v>-65.2</v>
      </c>
      <c r="AN23" s="18">
        <v>2.2000000000000002</v>
      </c>
      <c r="AO23" s="17">
        <v>4412</v>
      </c>
      <c r="AP23" s="13">
        <v>-68.099999999999994</v>
      </c>
      <c r="AQ23" s="6">
        <v>9545</v>
      </c>
      <c r="AR23" s="13">
        <v>-64.900000000000006</v>
      </c>
      <c r="AS23" s="18">
        <v>2.2000000000000002</v>
      </c>
      <c r="AT23" s="17">
        <v>4622</v>
      </c>
      <c r="AU23" s="13">
        <v>-71.8</v>
      </c>
      <c r="AV23" s="6">
        <v>10087</v>
      </c>
      <c r="AW23" s="13">
        <v>-70.8</v>
      </c>
      <c r="AX23" s="18">
        <v>2.2000000000000002</v>
      </c>
      <c r="AY23" s="17">
        <v>3608</v>
      </c>
      <c r="AZ23" s="13">
        <v>-85.1</v>
      </c>
      <c r="BA23" s="6">
        <v>8537</v>
      </c>
      <c r="BB23" s="13">
        <v>-84.6</v>
      </c>
      <c r="BC23" s="18">
        <v>2.4</v>
      </c>
      <c r="BD23" s="17">
        <v>1260</v>
      </c>
      <c r="BE23" s="13">
        <v>-93.4</v>
      </c>
      <c r="BF23" s="6">
        <v>3977</v>
      </c>
      <c r="BG23" s="13">
        <v>-89.4</v>
      </c>
      <c r="BH23" s="18">
        <v>3.2</v>
      </c>
      <c r="BI23" s="17">
        <v>884</v>
      </c>
      <c r="BJ23" s="13">
        <v>-92.6</v>
      </c>
      <c r="BK23" s="6">
        <v>2581</v>
      </c>
      <c r="BL23" s="13">
        <v>-89</v>
      </c>
      <c r="BM23" s="18">
        <v>2.9</v>
      </c>
    </row>
    <row r="24" spans="1:65" x14ac:dyDescent="0.25">
      <c r="A24" s="44" t="s">
        <v>40</v>
      </c>
      <c r="B24" s="34">
        <f t="shared" si="0"/>
        <v>3161</v>
      </c>
      <c r="C24" s="42"/>
      <c r="D24" s="34">
        <f t="shared" si="0"/>
        <v>10355</v>
      </c>
      <c r="E24" s="24"/>
      <c r="F24" s="6">
        <v>1493</v>
      </c>
      <c r="G24" s="13">
        <v>-17.7</v>
      </c>
      <c r="H24" s="6">
        <v>4601</v>
      </c>
      <c r="I24" s="13">
        <v>-15.3</v>
      </c>
      <c r="J24" s="13">
        <v>3.1</v>
      </c>
      <c r="K24" s="17">
        <v>1097</v>
      </c>
      <c r="L24" s="13">
        <v>-6.7</v>
      </c>
      <c r="M24" s="6">
        <v>2928</v>
      </c>
      <c r="N24" s="13">
        <v>-13.9</v>
      </c>
      <c r="O24" s="18">
        <v>2.7</v>
      </c>
      <c r="P24" s="17">
        <v>365</v>
      </c>
      <c r="Q24" s="13">
        <v>-70.8</v>
      </c>
      <c r="R24" s="6">
        <v>1269</v>
      </c>
      <c r="S24" s="13">
        <v>-67.3</v>
      </c>
      <c r="T24" s="18">
        <v>3.5</v>
      </c>
      <c r="U24" s="17">
        <v>69</v>
      </c>
      <c r="V24" s="13">
        <v>-92.8</v>
      </c>
      <c r="W24" s="6">
        <v>693</v>
      </c>
      <c r="X24" s="13">
        <v>-78</v>
      </c>
      <c r="Y24" s="18">
        <v>10</v>
      </c>
      <c r="Z24" s="17">
        <v>137</v>
      </c>
      <c r="AA24" s="13">
        <v>-87.8</v>
      </c>
      <c r="AB24" s="6">
        <v>864</v>
      </c>
      <c r="AC24" s="13">
        <v>-73.5</v>
      </c>
      <c r="AD24" s="18">
        <v>6.3</v>
      </c>
      <c r="AE24" s="17">
        <v>278</v>
      </c>
      <c r="AF24" s="13">
        <v>-77.5</v>
      </c>
      <c r="AG24" s="6">
        <v>1348</v>
      </c>
      <c r="AH24" s="13">
        <v>-61.9</v>
      </c>
      <c r="AI24" s="18">
        <v>4.8</v>
      </c>
      <c r="AJ24" s="17">
        <v>363</v>
      </c>
      <c r="AK24" s="13">
        <v>-67.5</v>
      </c>
      <c r="AL24" s="6">
        <v>1522</v>
      </c>
      <c r="AM24" s="13">
        <v>-59.8</v>
      </c>
      <c r="AN24" s="18">
        <v>4.2</v>
      </c>
      <c r="AO24" s="17">
        <v>384</v>
      </c>
      <c r="AP24" s="13">
        <v>-54.4</v>
      </c>
      <c r="AQ24" s="6">
        <v>2028</v>
      </c>
      <c r="AR24" s="13">
        <v>-35.6</v>
      </c>
      <c r="AS24" s="18">
        <v>5.3</v>
      </c>
      <c r="AT24" s="17">
        <v>560</v>
      </c>
      <c r="AU24" s="13">
        <v>-60.3</v>
      </c>
      <c r="AV24" s="6">
        <v>2498</v>
      </c>
      <c r="AW24" s="13">
        <v>-47.1</v>
      </c>
      <c r="AX24" s="18">
        <v>4.5</v>
      </c>
      <c r="AY24" s="17">
        <v>503</v>
      </c>
      <c r="AZ24" s="13">
        <v>-62.6</v>
      </c>
      <c r="BA24" s="6">
        <v>2829</v>
      </c>
      <c r="BB24" s="13">
        <v>-34.9</v>
      </c>
      <c r="BC24" s="18">
        <v>5.6</v>
      </c>
      <c r="BD24" s="17">
        <v>301</v>
      </c>
      <c r="BE24" s="13">
        <v>-76.5</v>
      </c>
      <c r="BF24" s="6">
        <v>1500</v>
      </c>
      <c r="BG24" s="13">
        <v>-56.6</v>
      </c>
      <c r="BH24" s="18">
        <v>5</v>
      </c>
      <c r="BI24" s="17">
        <v>239</v>
      </c>
      <c r="BJ24" s="13">
        <v>-78.400000000000006</v>
      </c>
      <c r="BK24" s="6">
        <v>975</v>
      </c>
      <c r="BL24" s="13">
        <v>-64.900000000000006</v>
      </c>
      <c r="BM24" s="18">
        <v>4.0999999999999996</v>
      </c>
    </row>
    <row r="25" spans="1:65" x14ac:dyDescent="0.25">
      <c r="A25" s="44" t="s">
        <v>41</v>
      </c>
      <c r="B25" s="34">
        <f t="shared" si="0"/>
        <v>1570</v>
      </c>
      <c r="C25" s="42"/>
      <c r="D25" s="34">
        <f t="shared" si="0"/>
        <v>3638</v>
      </c>
      <c r="E25" s="24"/>
      <c r="F25" s="6">
        <v>706</v>
      </c>
      <c r="G25" s="13">
        <v>-15.1</v>
      </c>
      <c r="H25" s="6">
        <v>1353</v>
      </c>
      <c r="I25" s="13">
        <v>-18</v>
      </c>
      <c r="J25" s="13">
        <v>1.9</v>
      </c>
      <c r="K25" s="17">
        <v>534</v>
      </c>
      <c r="L25" s="13">
        <v>-4</v>
      </c>
      <c r="M25" s="6">
        <v>1242</v>
      </c>
      <c r="N25" s="13">
        <v>1.9</v>
      </c>
      <c r="O25" s="18">
        <v>2.2999999999999998</v>
      </c>
      <c r="P25" s="17">
        <v>247</v>
      </c>
      <c r="Q25" s="13">
        <v>-69.3</v>
      </c>
      <c r="R25" s="6">
        <v>469</v>
      </c>
      <c r="S25" s="13">
        <v>-70.7</v>
      </c>
      <c r="T25" s="18">
        <v>1.9</v>
      </c>
      <c r="U25" s="17">
        <v>30</v>
      </c>
      <c r="V25" s="13">
        <v>-94.9</v>
      </c>
      <c r="W25" s="6">
        <v>352</v>
      </c>
      <c r="X25" s="13">
        <v>-71.5</v>
      </c>
      <c r="Y25" s="18">
        <v>11.7</v>
      </c>
      <c r="Z25" s="17">
        <v>53</v>
      </c>
      <c r="AA25" s="13">
        <v>-93.3</v>
      </c>
      <c r="AB25" s="6">
        <v>222</v>
      </c>
      <c r="AC25" s="13">
        <v>-83.8</v>
      </c>
      <c r="AD25" s="18">
        <v>4.2</v>
      </c>
      <c r="AE25" s="17">
        <v>179</v>
      </c>
      <c r="AF25" s="13">
        <v>-76.099999999999994</v>
      </c>
      <c r="AG25" s="6">
        <v>495</v>
      </c>
      <c r="AH25" s="13">
        <v>-64.599999999999994</v>
      </c>
      <c r="AI25" s="18">
        <v>2.8</v>
      </c>
      <c r="AJ25" s="17">
        <v>250</v>
      </c>
      <c r="AK25" s="13">
        <v>-66.5</v>
      </c>
      <c r="AL25" s="6">
        <v>685</v>
      </c>
      <c r="AM25" s="13">
        <v>-46.5</v>
      </c>
      <c r="AN25" s="18">
        <v>2.7</v>
      </c>
      <c r="AO25" s="17">
        <v>237</v>
      </c>
      <c r="AP25" s="13">
        <v>-61.4</v>
      </c>
      <c r="AQ25" s="6">
        <v>878</v>
      </c>
      <c r="AR25" s="13">
        <v>-17.2</v>
      </c>
      <c r="AS25" s="18">
        <v>3.7</v>
      </c>
      <c r="AT25" s="17">
        <v>193</v>
      </c>
      <c r="AU25" s="13">
        <v>-68.599999999999994</v>
      </c>
      <c r="AV25" s="6">
        <v>912</v>
      </c>
      <c r="AW25" s="13">
        <v>-22.2</v>
      </c>
      <c r="AX25" s="18">
        <v>4.7</v>
      </c>
      <c r="AY25" s="17">
        <v>202</v>
      </c>
      <c r="AZ25" s="13">
        <v>-72.099999999999994</v>
      </c>
      <c r="BA25" s="6">
        <v>732</v>
      </c>
      <c r="BB25" s="13">
        <v>-55</v>
      </c>
      <c r="BC25" s="18">
        <v>3.6</v>
      </c>
      <c r="BD25" s="17">
        <v>155</v>
      </c>
      <c r="BE25" s="13">
        <v>-81.900000000000006</v>
      </c>
      <c r="BF25" s="6">
        <v>512</v>
      </c>
      <c r="BG25" s="13">
        <v>-70.099999999999994</v>
      </c>
      <c r="BH25" s="18">
        <v>3.3</v>
      </c>
      <c r="BI25" s="17">
        <v>133</v>
      </c>
      <c r="BJ25" s="13">
        <v>-73.099999999999994</v>
      </c>
      <c r="BK25" s="6">
        <v>318</v>
      </c>
      <c r="BL25" s="13">
        <v>-67.900000000000006</v>
      </c>
      <c r="BM25" s="18">
        <v>2.4</v>
      </c>
    </row>
    <row r="26" spans="1:65" x14ac:dyDescent="0.25">
      <c r="A26" s="44" t="s">
        <v>42</v>
      </c>
      <c r="B26" s="34">
        <f t="shared" si="0"/>
        <v>3110</v>
      </c>
      <c r="C26" s="42"/>
      <c r="D26" s="34">
        <f t="shared" si="0"/>
        <v>7584</v>
      </c>
      <c r="E26" s="24"/>
      <c r="F26" s="6">
        <v>1527</v>
      </c>
      <c r="G26" s="13">
        <v>23.5</v>
      </c>
      <c r="H26" s="6">
        <v>3672</v>
      </c>
      <c r="I26" s="13">
        <v>9.6999999999999993</v>
      </c>
      <c r="J26" s="13">
        <v>2.4</v>
      </c>
      <c r="K26" s="17">
        <v>1118</v>
      </c>
      <c r="L26" s="13">
        <v>36.299999999999997</v>
      </c>
      <c r="M26" s="6">
        <v>2371</v>
      </c>
      <c r="N26" s="13">
        <v>42.1</v>
      </c>
      <c r="O26" s="18">
        <v>2.1</v>
      </c>
      <c r="P26" s="17">
        <v>300</v>
      </c>
      <c r="Q26" s="13">
        <v>-73.900000000000006</v>
      </c>
      <c r="R26" s="6">
        <v>812</v>
      </c>
      <c r="S26" s="13">
        <v>-67.8</v>
      </c>
      <c r="T26" s="18">
        <v>2.7</v>
      </c>
      <c r="U26" s="17">
        <v>43</v>
      </c>
      <c r="V26" s="13">
        <v>-95.6</v>
      </c>
      <c r="W26" s="6">
        <v>272</v>
      </c>
      <c r="X26" s="13">
        <v>-86.9</v>
      </c>
      <c r="Y26" s="18">
        <v>6.3</v>
      </c>
      <c r="Z26" s="17">
        <v>122</v>
      </c>
      <c r="AA26" s="13">
        <v>-89.1</v>
      </c>
      <c r="AB26" s="6">
        <v>457</v>
      </c>
      <c r="AC26" s="13">
        <v>-81.400000000000006</v>
      </c>
      <c r="AD26" s="18">
        <v>3.7</v>
      </c>
      <c r="AE26" s="17">
        <v>359</v>
      </c>
      <c r="AF26" s="13">
        <v>-56.7</v>
      </c>
      <c r="AG26" s="6">
        <v>927</v>
      </c>
      <c r="AH26" s="13">
        <v>-47</v>
      </c>
      <c r="AI26" s="18">
        <v>2.6</v>
      </c>
      <c r="AJ26" s="17">
        <v>503</v>
      </c>
      <c r="AK26" s="13">
        <v>-45.9</v>
      </c>
      <c r="AL26" s="6">
        <v>1173</v>
      </c>
      <c r="AM26" s="13">
        <v>-33.200000000000003</v>
      </c>
      <c r="AN26" s="18">
        <v>2.2999999999999998</v>
      </c>
      <c r="AO26" s="17">
        <v>492</v>
      </c>
      <c r="AP26" s="13">
        <v>-41.1</v>
      </c>
      <c r="AQ26" s="6">
        <v>1158</v>
      </c>
      <c r="AR26" s="13">
        <v>-30.4</v>
      </c>
      <c r="AS26" s="18">
        <v>2.4</v>
      </c>
      <c r="AT26" s="17">
        <v>421</v>
      </c>
      <c r="AU26" s="13">
        <v>-58.9</v>
      </c>
      <c r="AV26" s="6">
        <v>1376</v>
      </c>
      <c r="AW26" s="13">
        <v>-29.3</v>
      </c>
      <c r="AX26" s="18">
        <v>3.3</v>
      </c>
      <c r="AY26" s="17">
        <v>399</v>
      </c>
      <c r="AZ26" s="13">
        <v>-75.599999999999994</v>
      </c>
      <c r="BA26" s="6">
        <v>1449</v>
      </c>
      <c r="BB26" s="13">
        <v>-58.8</v>
      </c>
      <c r="BC26" s="18">
        <v>3.6</v>
      </c>
      <c r="BD26" s="17">
        <v>278</v>
      </c>
      <c r="BE26" s="13">
        <v>-75.900000000000006</v>
      </c>
      <c r="BF26" s="6">
        <v>650</v>
      </c>
      <c r="BG26" s="13">
        <v>-73.5</v>
      </c>
      <c r="BH26" s="18">
        <v>2.2999999999999998</v>
      </c>
      <c r="BI26" s="17">
        <v>203</v>
      </c>
      <c r="BJ26" s="13">
        <v>-74.099999999999994</v>
      </c>
      <c r="BK26" s="6">
        <v>655</v>
      </c>
      <c r="BL26" s="13">
        <v>-71</v>
      </c>
      <c r="BM26" s="18">
        <v>3.2</v>
      </c>
    </row>
    <row r="27" spans="1:65" x14ac:dyDescent="0.25">
      <c r="A27" s="44" t="s">
        <v>43</v>
      </c>
      <c r="B27" s="34">
        <f t="shared" si="0"/>
        <v>9895</v>
      </c>
      <c r="C27" s="42"/>
      <c r="D27" s="34">
        <f t="shared" si="0"/>
        <v>16887</v>
      </c>
      <c r="E27" s="24"/>
      <c r="F27" s="6">
        <v>3925</v>
      </c>
      <c r="G27" s="13">
        <v>8.9</v>
      </c>
      <c r="H27" s="6">
        <v>6287</v>
      </c>
      <c r="I27" s="13">
        <v>4.0999999999999996</v>
      </c>
      <c r="J27" s="13">
        <v>1.6</v>
      </c>
      <c r="K27" s="17">
        <v>4236</v>
      </c>
      <c r="L27" s="13">
        <v>9.3000000000000007</v>
      </c>
      <c r="M27" s="6">
        <v>7109</v>
      </c>
      <c r="N27" s="13">
        <v>14.3</v>
      </c>
      <c r="O27" s="18">
        <v>1.7</v>
      </c>
      <c r="P27" s="17">
        <v>1086</v>
      </c>
      <c r="Q27" s="13">
        <v>-73.599999999999994</v>
      </c>
      <c r="R27" s="6">
        <v>1968</v>
      </c>
      <c r="S27" s="13">
        <v>-71.2</v>
      </c>
      <c r="T27" s="18">
        <v>1.8</v>
      </c>
      <c r="U27" s="17">
        <v>87</v>
      </c>
      <c r="V27" s="13">
        <v>-98.4</v>
      </c>
      <c r="W27" s="6">
        <v>304</v>
      </c>
      <c r="X27" s="13">
        <v>-96.3</v>
      </c>
      <c r="Y27" s="18">
        <v>3.5</v>
      </c>
      <c r="Z27" s="17">
        <v>561</v>
      </c>
      <c r="AA27" s="13">
        <v>-90.1</v>
      </c>
      <c r="AB27" s="6">
        <v>1219</v>
      </c>
      <c r="AC27" s="13">
        <v>-85.9</v>
      </c>
      <c r="AD27" s="18">
        <v>2.2000000000000002</v>
      </c>
      <c r="AE27" s="17">
        <v>2060</v>
      </c>
      <c r="AF27" s="13">
        <v>-60.5</v>
      </c>
      <c r="AG27" s="6">
        <v>3550</v>
      </c>
      <c r="AH27" s="13">
        <v>-58.2</v>
      </c>
      <c r="AI27" s="18">
        <v>1.7</v>
      </c>
      <c r="AJ27" s="17">
        <v>2067</v>
      </c>
      <c r="AK27" s="13">
        <v>-63.7</v>
      </c>
      <c r="AL27" s="6">
        <v>3968</v>
      </c>
      <c r="AM27" s="13">
        <v>-56.6</v>
      </c>
      <c r="AN27" s="18">
        <v>1.9</v>
      </c>
      <c r="AO27" s="17">
        <v>1576</v>
      </c>
      <c r="AP27" s="13">
        <v>-72.099999999999994</v>
      </c>
      <c r="AQ27" s="6">
        <v>3055</v>
      </c>
      <c r="AR27" s="13">
        <v>-65.900000000000006</v>
      </c>
      <c r="AS27" s="18">
        <v>1.9</v>
      </c>
      <c r="AT27" s="17">
        <v>2563</v>
      </c>
      <c r="AU27" s="13">
        <v>-48.4</v>
      </c>
      <c r="AV27" s="6">
        <v>4400</v>
      </c>
      <c r="AW27" s="13">
        <v>-46</v>
      </c>
      <c r="AX27" s="18">
        <v>1.7</v>
      </c>
      <c r="AY27" s="17">
        <v>1017</v>
      </c>
      <c r="AZ27" s="13">
        <v>-79.3</v>
      </c>
      <c r="BA27" s="6">
        <v>1982</v>
      </c>
      <c r="BB27" s="13">
        <v>-74.599999999999994</v>
      </c>
      <c r="BC27" s="18">
        <v>1.9</v>
      </c>
      <c r="BD27" s="17">
        <v>275</v>
      </c>
      <c r="BE27" s="13">
        <v>-95.4</v>
      </c>
      <c r="BF27" s="6">
        <v>1156</v>
      </c>
      <c r="BG27" s="13">
        <v>-88</v>
      </c>
      <c r="BH27" s="18">
        <v>4.2</v>
      </c>
      <c r="BI27" s="17">
        <v>253</v>
      </c>
      <c r="BJ27" s="13">
        <v>-96.3</v>
      </c>
      <c r="BK27" s="6">
        <v>969</v>
      </c>
      <c r="BL27" s="13">
        <v>-91.2</v>
      </c>
      <c r="BM27" s="18">
        <v>3.8</v>
      </c>
    </row>
    <row r="28" spans="1:65" x14ac:dyDescent="0.25">
      <c r="A28" s="44" t="s">
        <v>44</v>
      </c>
      <c r="B28" s="34">
        <f t="shared" si="0"/>
        <v>763</v>
      </c>
      <c r="C28" s="42"/>
      <c r="D28" s="34">
        <f t="shared" si="0"/>
        <v>1854</v>
      </c>
      <c r="E28" s="24"/>
      <c r="F28" s="6">
        <v>433</v>
      </c>
      <c r="G28" s="13">
        <v>18</v>
      </c>
      <c r="H28" s="6">
        <v>1158</v>
      </c>
      <c r="I28" s="13">
        <v>27.8</v>
      </c>
      <c r="J28" s="13">
        <v>2.7</v>
      </c>
      <c r="K28" s="17">
        <v>271</v>
      </c>
      <c r="L28" s="13">
        <v>66.3</v>
      </c>
      <c r="M28" s="6">
        <v>608</v>
      </c>
      <c r="N28" s="13">
        <v>70.8</v>
      </c>
      <c r="O28" s="18">
        <v>2.2000000000000002</v>
      </c>
      <c r="P28" s="17">
        <v>48</v>
      </c>
      <c r="Q28" s="13">
        <v>-80.099999999999994</v>
      </c>
      <c r="R28" s="6">
        <v>76</v>
      </c>
      <c r="S28" s="13">
        <v>-83.9</v>
      </c>
      <c r="T28" s="18">
        <v>1.6</v>
      </c>
      <c r="U28" s="17">
        <v>1</v>
      </c>
      <c r="V28" s="13">
        <v>-99.4</v>
      </c>
      <c r="W28" s="6">
        <v>2</v>
      </c>
      <c r="X28" s="13">
        <v>-99.5</v>
      </c>
      <c r="Y28" s="18">
        <v>2</v>
      </c>
      <c r="Z28" s="17">
        <v>10</v>
      </c>
      <c r="AA28" s="13">
        <v>-93.9</v>
      </c>
      <c r="AB28" s="6">
        <v>10</v>
      </c>
      <c r="AC28" s="13">
        <v>-97.5</v>
      </c>
      <c r="AD28" s="18">
        <v>1</v>
      </c>
      <c r="AE28" s="17">
        <v>37</v>
      </c>
      <c r="AF28" s="13">
        <v>-83.8</v>
      </c>
      <c r="AG28" s="6">
        <v>53</v>
      </c>
      <c r="AH28" s="13">
        <v>-86.2</v>
      </c>
      <c r="AI28" s="18">
        <v>1.4</v>
      </c>
      <c r="AJ28" s="17">
        <v>62</v>
      </c>
      <c r="AK28" s="13">
        <v>-74.2</v>
      </c>
      <c r="AL28" s="6">
        <v>118</v>
      </c>
      <c r="AM28" s="13">
        <v>-80.599999999999994</v>
      </c>
      <c r="AN28" s="18">
        <v>1.9</v>
      </c>
      <c r="AO28" s="17">
        <v>65</v>
      </c>
      <c r="AP28" s="13">
        <v>-77.3</v>
      </c>
      <c r="AQ28" s="6">
        <v>112</v>
      </c>
      <c r="AR28" s="13">
        <v>-83.2</v>
      </c>
      <c r="AS28" s="18">
        <v>1.7</v>
      </c>
      <c r="AT28" s="17">
        <v>98</v>
      </c>
      <c r="AU28" s="13">
        <v>-50.8</v>
      </c>
      <c r="AV28" s="6">
        <v>150</v>
      </c>
      <c r="AW28" s="13">
        <v>-70.099999999999994</v>
      </c>
      <c r="AX28" s="18">
        <v>1.5</v>
      </c>
      <c r="AY28" s="17">
        <v>77</v>
      </c>
      <c r="AZ28" s="13">
        <v>-72.5</v>
      </c>
      <c r="BA28" s="6">
        <v>153</v>
      </c>
      <c r="BB28" s="13">
        <v>-77.8</v>
      </c>
      <c r="BC28" s="18">
        <v>2</v>
      </c>
      <c r="BD28" s="17">
        <v>23</v>
      </c>
      <c r="BE28" s="13">
        <v>-91.4</v>
      </c>
      <c r="BF28" s="6">
        <v>30</v>
      </c>
      <c r="BG28" s="13">
        <v>-94.4</v>
      </c>
      <c r="BH28" s="18">
        <v>1.3</v>
      </c>
      <c r="BI28" s="17">
        <v>9</v>
      </c>
      <c r="BJ28" s="13">
        <v>-98.3</v>
      </c>
      <c r="BK28" s="6">
        <v>12</v>
      </c>
      <c r="BL28" s="13">
        <v>-99.1</v>
      </c>
      <c r="BM28" s="18">
        <v>1.3</v>
      </c>
    </row>
    <row r="29" spans="1:65" x14ac:dyDescent="0.25">
      <c r="A29" s="44" t="s">
        <v>45</v>
      </c>
      <c r="B29" s="34">
        <f t="shared" si="0"/>
        <v>194399</v>
      </c>
      <c r="C29" s="42"/>
      <c r="D29" s="34">
        <f t="shared" si="0"/>
        <v>459920</v>
      </c>
      <c r="E29" s="24"/>
      <c r="F29" s="6">
        <v>72013</v>
      </c>
      <c r="G29" s="13">
        <v>-5.2</v>
      </c>
      <c r="H29" s="6">
        <v>159207</v>
      </c>
      <c r="I29" s="13">
        <v>-8.4</v>
      </c>
      <c r="J29" s="13">
        <v>2.2000000000000002</v>
      </c>
      <c r="K29" s="17">
        <v>85878</v>
      </c>
      <c r="L29" s="13">
        <v>-1.7</v>
      </c>
      <c r="M29" s="6">
        <v>223636</v>
      </c>
      <c r="N29" s="13">
        <v>-2.9</v>
      </c>
      <c r="O29" s="18">
        <v>2.6</v>
      </c>
      <c r="P29" s="17">
        <v>28001</v>
      </c>
      <c r="Q29" s="13">
        <v>-61.3</v>
      </c>
      <c r="R29" s="6">
        <v>59762</v>
      </c>
      <c r="S29" s="13">
        <v>-61</v>
      </c>
      <c r="T29" s="18">
        <v>2.1</v>
      </c>
      <c r="U29" s="17">
        <v>1975</v>
      </c>
      <c r="V29" s="13">
        <v>-97.8</v>
      </c>
      <c r="W29" s="6">
        <v>4065</v>
      </c>
      <c r="X29" s="13">
        <v>-97.9</v>
      </c>
      <c r="Y29" s="18">
        <v>2.1</v>
      </c>
      <c r="Z29" s="17">
        <v>6532</v>
      </c>
      <c r="AA29" s="13">
        <v>-93.1</v>
      </c>
      <c r="AB29" s="6">
        <v>13250</v>
      </c>
      <c r="AC29" s="13">
        <v>-93.4</v>
      </c>
      <c r="AD29" s="18">
        <v>2</v>
      </c>
      <c r="AE29" s="17">
        <v>27881</v>
      </c>
      <c r="AF29" s="13">
        <v>-70.5</v>
      </c>
      <c r="AG29" s="6">
        <v>64601</v>
      </c>
      <c r="AH29" s="13">
        <v>-70.099999999999994</v>
      </c>
      <c r="AI29" s="18">
        <v>2.2999999999999998</v>
      </c>
      <c r="AJ29" s="17">
        <v>88609</v>
      </c>
      <c r="AK29" s="13">
        <v>-22.4</v>
      </c>
      <c r="AL29" s="6">
        <v>231854</v>
      </c>
      <c r="AM29" s="13">
        <v>-20.5</v>
      </c>
      <c r="AN29" s="18">
        <v>2.6</v>
      </c>
      <c r="AO29" s="17">
        <v>112315</v>
      </c>
      <c r="AP29" s="13">
        <v>-20.100000000000001</v>
      </c>
      <c r="AQ29" s="6">
        <v>303812</v>
      </c>
      <c r="AR29" s="13">
        <v>-18.3</v>
      </c>
      <c r="AS29" s="18">
        <v>2.7</v>
      </c>
      <c r="AT29" s="17">
        <v>63609</v>
      </c>
      <c r="AU29" s="13">
        <v>-27.4</v>
      </c>
      <c r="AV29" s="6">
        <v>157873</v>
      </c>
      <c r="AW29" s="13">
        <v>-21.5</v>
      </c>
      <c r="AX29" s="18">
        <v>2.5</v>
      </c>
      <c r="AY29" s="17">
        <v>13579</v>
      </c>
      <c r="AZ29" s="13">
        <v>-84.3</v>
      </c>
      <c r="BA29" s="6">
        <v>30411</v>
      </c>
      <c r="BB29" s="13">
        <v>-84.1</v>
      </c>
      <c r="BC29" s="18">
        <v>2.2000000000000002</v>
      </c>
      <c r="BD29" s="17">
        <v>4024</v>
      </c>
      <c r="BE29" s="13">
        <v>-94.5</v>
      </c>
      <c r="BF29" s="6">
        <v>8944</v>
      </c>
      <c r="BG29" s="13">
        <v>-93.5</v>
      </c>
      <c r="BH29" s="18">
        <v>2.2000000000000002</v>
      </c>
      <c r="BI29" s="17">
        <v>3036</v>
      </c>
      <c r="BJ29" s="13">
        <v>-97.9</v>
      </c>
      <c r="BK29" s="6">
        <v>7475</v>
      </c>
      <c r="BL29" s="13">
        <v>-97.3</v>
      </c>
      <c r="BM29" s="18">
        <v>2.5</v>
      </c>
    </row>
    <row r="30" spans="1:65" x14ac:dyDescent="0.25">
      <c r="A30" s="44" t="s">
        <v>46</v>
      </c>
      <c r="B30" s="34">
        <f t="shared" si="0"/>
        <v>5129</v>
      </c>
      <c r="C30" s="42"/>
      <c r="D30" s="34">
        <f t="shared" si="0"/>
        <v>9284</v>
      </c>
      <c r="E30" s="24"/>
      <c r="F30" s="6">
        <v>2222</v>
      </c>
      <c r="G30" s="13">
        <v>-6.1</v>
      </c>
      <c r="H30" s="6">
        <v>4024</v>
      </c>
      <c r="I30" s="13">
        <v>-10.1</v>
      </c>
      <c r="J30" s="13">
        <v>1.8</v>
      </c>
      <c r="K30" s="17">
        <v>2329</v>
      </c>
      <c r="L30" s="13">
        <v>34.700000000000003</v>
      </c>
      <c r="M30" s="6">
        <v>4257</v>
      </c>
      <c r="N30" s="13">
        <v>40</v>
      </c>
      <c r="O30" s="18">
        <v>1.8</v>
      </c>
      <c r="P30" s="17">
        <v>515</v>
      </c>
      <c r="Q30" s="13">
        <v>-76</v>
      </c>
      <c r="R30" s="6">
        <v>879</v>
      </c>
      <c r="S30" s="13">
        <v>-78.5</v>
      </c>
      <c r="T30" s="18">
        <v>1.7</v>
      </c>
      <c r="U30" s="17">
        <v>15</v>
      </c>
      <c r="V30" s="13">
        <v>-99.3</v>
      </c>
      <c r="W30" s="6">
        <v>29</v>
      </c>
      <c r="X30" s="13">
        <v>-99.3</v>
      </c>
      <c r="Y30" s="18">
        <v>1.9</v>
      </c>
      <c r="Z30" s="17">
        <v>48</v>
      </c>
      <c r="AA30" s="13">
        <v>-98.4</v>
      </c>
      <c r="AB30" s="6">
        <v>95</v>
      </c>
      <c r="AC30" s="13">
        <v>-98.3</v>
      </c>
      <c r="AD30" s="18">
        <v>2</v>
      </c>
      <c r="AE30" s="17">
        <v>227</v>
      </c>
      <c r="AF30" s="13">
        <v>-93.2</v>
      </c>
      <c r="AG30" s="6">
        <v>418</v>
      </c>
      <c r="AH30" s="13">
        <v>-94.1</v>
      </c>
      <c r="AI30" s="18">
        <v>1.8</v>
      </c>
      <c r="AJ30" s="17">
        <v>682</v>
      </c>
      <c r="AK30" s="13">
        <v>-84.4</v>
      </c>
      <c r="AL30" s="6">
        <v>1084</v>
      </c>
      <c r="AM30" s="13">
        <v>-85.1</v>
      </c>
      <c r="AN30" s="18">
        <v>1.6</v>
      </c>
      <c r="AO30" s="17">
        <v>575</v>
      </c>
      <c r="AP30" s="13">
        <v>-78.2</v>
      </c>
      <c r="AQ30" s="6">
        <v>1231</v>
      </c>
      <c r="AR30" s="13">
        <v>-72.7</v>
      </c>
      <c r="AS30" s="18">
        <v>2.1</v>
      </c>
      <c r="AT30" s="17">
        <v>259</v>
      </c>
      <c r="AU30" s="13">
        <v>-90.7</v>
      </c>
      <c r="AV30" s="6">
        <v>579</v>
      </c>
      <c r="AW30" s="13">
        <v>-88.4</v>
      </c>
      <c r="AX30" s="18">
        <v>2.2000000000000002</v>
      </c>
      <c r="AY30" s="17">
        <v>230</v>
      </c>
      <c r="AZ30" s="13">
        <v>-91.5</v>
      </c>
      <c r="BA30" s="6">
        <v>444</v>
      </c>
      <c r="BB30" s="13">
        <v>-90.4</v>
      </c>
      <c r="BC30" s="18">
        <v>1.9</v>
      </c>
      <c r="BD30" s="17">
        <v>71</v>
      </c>
      <c r="BE30" s="13">
        <v>-96.8</v>
      </c>
      <c r="BF30" s="6">
        <v>202</v>
      </c>
      <c r="BG30" s="13">
        <v>-95</v>
      </c>
      <c r="BH30" s="18">
        <v>2.8</v>
      </c>
      <c r="BI30" s="17">
        <v>50</v>
      </c>
      <c r="BJ30" s="13">
        <v>-96.2</v>
      </c>
      <c r="BK30" s="6">
        <v>132</v>
      </c>
      <c r="BL30" s="13">
        <v>-94.8</v>
      </c>
      <c r="BM30" s="18">
        <v>2.6</v>
      </c>
    </row>
    <row r="31" spans="1:65" x14ac:dyDescent="0.25">
      <c r="A31" s="44" t="s">
        <v>47</v>
      </c>
      <c r="B31" s="34">
        <f t="shared" si="0"/>
        <v>33404</v>
      </c>
      <c r="C31" s="42"/>
      <c r="D31" s="34">
        <f t="shared" si="0"/>
        <v>66914</v>
      </c>
      <c r="E31" s="24"/>
      <c r="F31" s="6">
        <v>13188</v>
      </c>
      <c r="G31" s="13">
        <v>-6.7</v>
      </c>
      <c r="H31" s="6">
        <v>25877</v>
      </c>
      <c r="I31" s="13">
        <v>-7.3</v>
      </c>
      <c r="J31" s="13">
        <v>2</v>
      </c>
      <c r="K31" s="17">
        <v>13515</v>
      </c>
      <c r="L31" s="13">
        <v>8.8000000000000007</v>
      </c>
      <c r="M31" s="6">
        <v>25280</v>
      </c>
      <c r="N31" s="13">
        <v>10.8</v>
      </c>
      <c r="O31" s="18">
        <v>1.9</v>
      </c>
      <c r="P31" s="17">
        <v>4778</v>
      </c>
      <c r="Q31" s="13">
        <v>-69.8</v>
      </c>
      <c r="R31" s="6">
        <v>9651</v>
      </c>
      <c r="S31" s="13">
        <v>-68.599999999999994</v>
      </c>
      <c r="T31" s="18">
        <v>2</v>
      </c>
      <c r="U31" s="17">
        <v>635</v>
      </c>
      <c r="V31" s="13">
        <v>-95.5</v>
      </c>
      <c r="W31" s="6">
        <v>2139</v>
      </c>
      <c r="X31" s="13">
        <v>-92</v>
      </c>
      <c r="Y31" s="18">
        <v>3.4</v>
      </c>
      <c r="Z31" s="17">
        <v>1288</v>
      </c>
      <c r="AA31" s="13">
        <v>-92.2</v>
      </c>
      <c r="AB31" s="6">
        <v>3967</v>
      </c>
      <c r="AC31" s="13">
        <v>-86.4</v>
      </c>
      <c r="AD31" s="18">
        <v>3.1</v>
      </c>
      <c r="AE31" s="17">
        <v>3814</v>
      </c>
      <c r="AF31" s="13">
        <v>-74.400000000000006</v>
      </c>
      <c r="AG31" s="6">
        <v>9013</v>
      </c>
      <c r="AH31" s="13">
        <v>-69.900000000000006</v>
      </c>
      <c r="AI31" s="18">
        <v>2.4</v>
      </c>
      <c r="AJ31" s="17">
        <v>6060</v>
      </c>
      <c r="AK31" s="13">
        <v>-56.6</v>
      </c>
      <c r="AL31" s="6">
        <v>13463</v>
      </c>
      <c r="AM31" s="13">
        <v>-50.1</v>
      </c>
      <c r="AN31" s="18">
        <v>2.2000000000000002</v>
      </c>
      <c r="AO31" s="17">
        <v>7395</v>
      </c>
      <c r="AP31" s="13">
        <v>-48.1</v>
      </c>
      <c r="AQ31" s="6">
        <v>15964</v>
      </c>
      <c r="AR31" s="13">
        <v>-45.8</v>
      </c>
      <c r="AS31" s="18">
        <v>2.2000000000000002</v>
      </c>
      <c r="AT31" s="17">
        <v>6882</v>
      </c>
      <c r="AU31" s="13">
        <v>-56.6</v>
      </c>
      <c r="AV31" s="6">
        <v>14905</v>
      </c>
      <c r="AW31" s="13">
        <v>-51.1</v>
      </c>
      <c r="AX31" s="18">
        <v>2.2000000000000002</v>
      </c>
      <c r="AY31" s="17">
        <v>4583</v>
      </c>
      <c r="AZ31" s="13">
        <v>-71.400000000000006</v>
      </c>
      <c r="BA31" s="6">
        <v>10814</v>
      </c>
      <c r="BB31" s="13">
        <v>-67.900000000000006</v>
      </c>
      <c r="BC31" s="18">
        <v>2.4</v>
      </c>
      <c r="BD31" s="17">
        <v>1869</v>
      </c>
      <c r="BE31" s="13">
        <v>-88.3</v>
      </c>
      <c r="BF31" s="6">
        <v>5570</v>
      </c>
      <c r="BG31" s="13">
        <v>-81.099999999999994</v>
      </c>
      <c r="BH31" s="18">
        <v>3</v>
      </c>
      <c r="BI31" s="17">
        <v>1482</v>
      </c>
      <c r="BJ31" s="13">
        <v>-86.1</v>
      </c>
      <c r="BK31" s="6">
        <v>4096</v>
      </c>
      <c r="BL31" s="13">
        <v>-79.5</v>
      </c>
      <c r="BM31" s="18">
        <v>2.8</v>
      </c>
    </row>
    <row r="32" spans="1:65" x14ac:dyDescent="0.25">
      <c r="A32" s="44" t="s">
        <v>48</v>
      </c>
      <c r="B32" s="34">
        <f t="shared" si="0"/>
        <v>32454</v>
      </c>
      <c r="C32" s="42"/>
      <c r="D32" s="34">
        <f t="shared" si="0"/>
        <v>106954</v>
      </c>
      <c r="E32" s="24"/>
      <c r="F32" s="6">
        <v>12571</v>
      </c>
      <c r="G32" s="13">
        <v>-5.7</v>
      </c>
      <c r="H32" s="6">
        <v>32563</v>
      </c>
      <c r="I32" s="13">
        <v>-3.9</v>
      </c>
      <c r="J32" s="13">
        <v>2.6</v>
      </c>
      <c r="K32" s="17">
        <v>12326</v>
      </c>
      <c r="L32" s="13">
        <v>14.3</v>
      </c>
      <c r="M32" s="6">
        <v>34117</v>
      </c>
      <c r="N32" s="13">
        <v>18.600000000000001</v>
      </c>
      <c r="O32" s="18">
        <v>2.8</v>
      </c>
      <c r="P32" s="17">
        <v>4115</v>
      </c>
      <c r="Q32" s="13">
        <v>-66.8</v>
      </c>
      <c r="R32" s="6">
        <v>18132</v>
      </c>
      <c r="S32" s="13">
        <v>-47.7</v>
      </c>
      <c r="T32" s="18">
        <v>4.4000000000000004</v>
      </c>
      <c r="U32" s="17">
        <v>1192</v>
      </c>
      <c r="V32" s="13">
        <v>-88.8</v>
      </c>
      <c r="W32" s="6">
        <v>8839</v>
      </c>
      <c r="X32" s="13">
        <v>-71.3</v>
      </c>
      <c r="Y32" s="18">
        <v>7.4</v>
      </c>
      <c r="Z32" s="17">
        <v>2250</v>
      </c>
      <c r="AA32" s="13">
        <v>-83.1</v>
      </c>
      <c r="AB32" s="6">
        <v>13303</v>
      </c>
      <c r="AC32" s="13">
        <v>-61.3</v>
      </c>
      <c r="AD32" s="18">
        <v>5.9</v>
      </c>
      <c r="AE32" s="17">
        <v>4049</v>
      </c>
      <c r="AF32" s="13">
        <v>-67.5</v>
      </c>
      <c r="AG32" s="6">
        <v>16712</v>
      </c>
      <c r="AH32" s="13">
        <v>-54.2</v>
      </c>
      <c r="AI32" s="18">
        <v>4.0999999999999996</v>
      </c>
      <c r="AJ32" s="17">
        <v>5972</v>
      </c>
      <c r="AK32" s="13">
        <v>-50</v>
      </c>
      <c r="AL32" s="6">
        <v>20815</v>
      </c>
      <c r="AM32" s="13">
        <v>-41.4</v>
      </c>
      <c r="AN32" s="18">
        <v>3.5</v>
      </c>
      <c r="AO32" s="17">
        <v>6685</v>
      </c>
      <c r="AP32" s="13">
        <v>-43.8</v>
      </c>
      <c r="AQ32" s="6">
        <v>22804</v>
      </c>
      <c r="AR32" s="13">
        <v>-35.299999999999997</v>
      </c>
      <c r="AS32" s="18">
        <v>3.4</v>
      </c>
      <c r="AT32" s="17">
        <v>7452</v>
      </c>
      <c r="AU32" s="13">
        <v>-48.5</v>
      </c>
      <c r="AV32" s="6">
        <v>27429</v>
      </c>
      <c r="AW32" s="13">
        <v>-30.3</v>
      </c>
      <c r="AX32" s="18">
        <v>3.7</v>
      </c>
      <c r="AY32" s="17">
        <v>5686</v>
      </c>
      <c r="AZ32" s="13">
        <v>-66.8</v>
      </c>
      <c r="BA32" s="6">
        <v>23826</v>
      </c>
      <c r="BB32" s="13">
        <v>-49</v>
      </c>
      <c r="BC32" s="18">
        <v>4.2</v>
      </c>
      <c r="BD32" s="17">
        <v>3423</v>
      </c>
      <c r="BE32" s="13">
        <v>-77.2</v>
      </c>
      <c r="BF32" s="6">
        <v>19301</v>
      </c>
      <c r="BG32" s="13">
        <v>-51.6</v>
      </c>
      <c r="BH32" s="18">
        <v>5.6</v>
      </c>
      <c r="BI32" s="17">
        <v>2397</v>
      </c>
      <c r="BJ32" s="13">
        <v>-73.099999999999994</v>
      </c>
      <c r="BK32" s="6">
        <v>14017</v>
      </c>
      <c r="BL32" s="13">
        <v>-40.700000000000003</v>
      </c>
      <c r="BM32" s="18">
        <v>5.8</v>
      </c>
    </row>
    <row r="33" spans="1:65" x14ac:dyDescent="0.25">
      <c r="A33" s="44" t="s">
        <v>49</v>
      </c>
      <c r="B33" s="34">
        <f t="shared" si="0"/>
        <v>6377</v>
      </c>
      <c r="C33" s="42"/>
      <c r="D33" s="34">
        <f t="shared" si="0"/>
        <v>17561</v>
      </c>
      <c r="E33" s="24"/>
      <c r="F33" s="6">
        <v>2700</v>
      </c>
      <c r="G33" s="13">
        <v>-1.6</v>
      </c>
      <c r="H33" s="6">
        <v>9104</v>
      </c>
      <c r="I33" s="13">
        <v>49.5</v>
      </c>
      <c r="J33" s="13">
        <v>3.4</v>
      </c>
      <c r="K33" s="17">
        <v>2666</v>
      </c>
      <c r="L33" s="13">
        <v>36.9</v>
      </c>
      <c r="M33" s="6">
        <v>5383</v>
      </c>
      <c r="N33" s="13">
        <v>33.4</v>
      </c>
      <c r="O33" s="18">
        <v>2</v>
      </c>
      <c r="P33" s="17">
        <v>629</v>
      </c>
      <c r="Q33" s="13">
        <v>-76.8</v>
      </c>
      <c r="R33" s="6">
        <v>1482</v>
      </c>
      <c r="S33" s="13">
        <v>-76.099999999999994</v>
      </c>
      <c r="T33" s="18">
        <v>2.4</v>
      </c>
      <c r="U33" s="17">
        <v>124</v>
      </c>
      <c r="V33" s="13">
        <v>-94.7</v>
      </c>
      <c r="W33" s="6">
        <v>939</v>
      </c>
      <c r="X33" s="13">
        <v>-81</v>
      </c>
      <c r="Y33" s="18">
        <v>7.6</v>
      </c>
      <c r="Z33" s="17">
        <v>258</v>
      </c>
      <c r="AA33" s="13">
        <v>-89.9</v>
      </c>
      <c r="AB33" s="6">
        <v>653</v>
      </c>
      <c r="AC33" s="13">
        <v>-88.4</v>
      </c>
      <c r="AD33" s="18">
        <v>2.5</v>
      </c>
      <c r="AE33" s="17">
        <v>468</v>
      </c>
      <c r="AF33" s="13">
        <v>-81.2</v>
      </c>
      <c r="AG33" s="6">
        <v>843</v>
      </c>
      <c r="AH33" s="13">
        <v>-85</v>
      </c>
      <c r="AI33" s="18">
        <v>1.8</v>
      </c>
      <c r="AJ33" s="17">
        <v>1114</v>
      </c>
      <c r="AK33" s="13">
        <v>-44.6</v>
      </c>
      <c r="AL33" s="6">
        <v>2806</v>
      </c>
      <c r="AM33" s="13">
        <v>-34.1</v>
      </c>
      <c r="AN33" s="18">
        <v>2.5</v>
      </c>
      <c r="AO33" s="17">
        <v>1487</v>
      </c>
      <c r="AP33" s="13">
        <v>-19</v>
      </c>
      <c r="AQ33" s="6">
        <v>3976</v>
      </c>
      <c r="AR33" s="13">
        <v>1.3</v>
      </c>
      <c r="AS33" s="18">
        <v>2.7</v>
      </c>
      <c r="AT33" s="17">
        <v>1189</v>
      </c>
      <c r="AU33" s="13">
        <v>-55</v>
      </c>
      <c r="AV33" s="6">
        <v>2958</v>
      </c>
      <c r="AW33" s="13">
        <v>-49.4</v>
      </c>
      <c r="AX33" s="18">
        <v>2.5</v>
      </c>
      <c r="AY33" s="17">
        <v>592</v>
      </c>
      <c r="AZ33" s="13">
        <v>-79.099999999999994</v>
      </c>
      <c r="BA33" s="6">
        <v>1847</v>
      </c>
      <c r="BB33" s="13">
        <v>-74.400000000000006</v>
      </c>
      <c r="BC33" s="18">
        <v>3.1</v>
      </c>
      <c r="BD33" s="17">
        <v>365</v>
      </c>
      <c r="BE33" s="13">
        <v>-87.4</v>
      </c>
      <c r="BF33" s="6">
        <v>738</v>
      </c>
      <c r="BG33" s="13">
        <v>-87.8</v>
      </c>
      <c r="BH33" s="18">
        <v>2</v>
      </c>
      <c r="BI33" s="17">
        <v>187</v>
      </c>
      <c r="BJ33" s="13">
        <v>-90.8</v>
      </c>
      <c r="BK33" s="6">
        <v>455</v>
      </c>
      <c r="BL33" s="13">
        <v>-89.1</v>
      </c>
      <c r="BM33" s="18">
        <v>2.4</v>
      </c>
    </row>
    <row r="34" spans="1:65" x14ac:dyDescent="0.25">
      <c r="A34" s="44" t="s">
        <v>50</v>
      </c>
      <c r="B34" s="34">
        <f t="shared" si="0"/>
        <v>9831</v>
      </c>
      <c r="C34" s="42"/>
      <c r="D34" s="34">
        <f t="shared" si="0"/>
        <v>37174</v>
      </c>
      <c r="E34" s="24"/>
      <c r="F34" s="6">
        <v>3656</v>
      </c>
      <c r="G34" s="13">
        <v>-11.7</v>
      </c>
      <c r="H34" s="6">
        <v>11056</v>
      </c>
      <c r="I34" s="13">
        <v>-8.9</v>
      </c>
      <c r="J34" s="13">
        <v>3</v>
      </c>
      <c r="K34" s="17">
        <v>3823</v>
      </c>
      <c r="L34" s="13">
        <v>1.5</v>
      </c>
      <c r="M34" s="6">
        <v>11959</v>
      </c>
      <c r="N34" s="13">
        <v>12.7</v>
      </c>
      <c r="O34" s="18">
        <v>3.1</v>
      </c>
      <c r="P34" s="17">
        <v>1591</v>
      </c>
      <c r="Q34" s="13">
        <v>-64.400000000000006</v>
      </c>
      <c r="R34" s="6">
        <v>6189</v>
      </c>
      <c r="S34" s="13">
        <v>-53.6</v>
      </c>
      <c r="T34" s="18">
        <v>3.9</v>
      </c>
      <c r="U34" s="17">
        <v>203</v>
      </c>
      <c r="V34" s="13">
        <v>-94.3</v>
      </c>
      <c r="W34" s="6">
        <v>2672</v>
      </c>
      <c r="X34" s="13">
        <v>-72.599999999999994</v>
      </c>
      <c r="Y34" s="18">
        <v>13.2</v>
      </c>
      <c r="Z34" s="17">
        <v>558</v>
      </c>
      <c r="AA34" s="13">
        <v>-86.1</v>
      </c>
      <c r="AB34" s="6">
        <v>5298</v>
      </c>
      <c r="AC34" s="13">
        <v>-54.2</v>
      </c>
      <c r="AD34" s="18">
        <v>9.5</v>
      </c>
      <c r="AE34" s="17">
        <v>1372</v>
      </c>
      <c r="AF34" s="13">
        <v>-64.400000000000006</v>
      </c>
      <c r="AG34" s="6">
        <v>8174</v>
      </c>
      <c r="AH34" s="13">
        <v>-30.9</v>
      </c>
      <c r="AI34" s="18">
        <v>6</v>
      </c>
      <c r="AJ34" s="17">
        <v>1932</v>
      </c>
      <c r="AK34" s="13">
        <v>-45.2</v>
      </c>
      <c r="AL34" s="6">
        <v>7133</v>
      </c>
      <c r="AM34" s="13">
        <v>-22.2</v>
      </c>
      <c r="AN34" s="18">
        <v>3.7</v>
      </c>
      <c r="AO34" s="17">
        <v>2341</v>
      </c>
      <c r="AP34" s="13">
        <v>-35.299999999999997</v>
      </c>
      <c r="AQ34" s="6">
        <v>10311</v>
      </c>
      <c r="AR34" s="13">
        <v>14.7</v>
      </c>
      <c r="AS34" s="18">
        <v>4.4000000000000004</v>
      </c>
      <c r="AT34" s="17">
        <v>2505</v>
      </c>
      <c r="AU34" s="13">
        <v>-41.3</v>
      </c>
      <c r="AV34" s="6">
        <v>10847</v>
      </c>
      <c r="AW34" s="13">
        <v>-11.1</v>
      </c>
      <c r="AX34" s="18">
        <v>4.3</v>
      </c>
      <c r="AY34" s="17">
        <v>2277</v>
      </c>
      <c r="AZ34" s="13">
        <v>-52.2</v>
      </c>
      <c r="BA34" s="6">
        <v>11044</v>
      </c>
      <c r="BB34" s="13">
        <v>-17.100000000000001</v>
      </c>
      <c r="BC34" s="18">
        <v>4.9000000000000004</v>
      </c>
      <c r="BD34" s="17">
        <v>1702</v>
      </c>
      <c r="BE34" s="13">
        <v>-61.9</v>
      </c>
      <c r="BF34" s="6">
        <v>9653</v>
      </c>
      <c r="BG34" s="13">
        <v>-32.700000000000003</v>
      </c>
      <c r="BH34" s="18">
        <v>5.7</v>
      </c>
      <c r="BI34" s="17">
        <v>617</v>
      </c>
      <c r="BJ34" s="13">
        <v>-80.3</v>
      </c>
      <c r="BK34" s="6">
        <v>4967</v>
      </c>
      <c r="BL34" s="13">
        <v>-46.5</v>
      </c>
      <c r="BM34" s="18">
        <v>8.1</v>
      </c>
    </row>
    <row r="35" spans="1:65" x14ac:dyDescent="0.25">
      <c r="A35" s="44" t="s">
        <v>51</v>
      </c>
      <c r="B35" s="34">
        <f t="shared" si="0"/>
        <v>21003</v>
      </c>
      <c r="C35" s="42"/>
      <c r="D35" s="34">
        <f t="shared" si="0"/>
        <v>46488</v>
      </c>
      <c r="E35" s="24"/>
      <c r="F35" s="6">
        <v>9765</v>
      </c>
      <c r="G35" s="13">
        <v>-11.6</v>
      </c>
      <c r="H35" s="6">
        <v>21310</v>
      </c>
      <c r="I35" s="13">
        <v>-14</v>
      </c>
      <c r="J35" s="13">
        <v>2.2000000000000002</v>
      </c>
      <c r="K35" s="17">
        <v>8607</v>
      </c>
      <c r="L35" s="13">
        <v>10.6</v>
      </c>
      <c r="M35" s="6">
        <v>18866</v>
      </c>
      <c r="N35" s="13">
        <v>20.100000000000001</v>
      </c>
      <c r="O35" s="18">
        <v>2.2000000000000002</v>
      </c>
      <c r="P35" s="17">
        <v>2429</v>
      </c>
      <c r="Q35" s="13">
        <v>-77.2</v>
      </c>
      <c r="R35" s="6">
        <v>5209</v>
      </c>
      <c r="S35" s="13">
        <v>-76.8</v>
      </c>
      <c r="T35" s="18">
        <v>2.1</v>
      </c>
      <c r="U35" s="17">
        <v>68</v>
      </c>
      <c r="V35" s="13">
        <v>-99.2</v>
      </c>
      <c r="W35" s="6">
        <v>429</v>
      </c>
      <c r="X35" s="13">
        <v>-97.6</v>
      </c>
      <c r="Y35" s="18">
        <v>6.3</v>
      </c>
      <c r="Z35" s="17">
        <v>134</v>
      </c>
      <c r="AA35" s="13">
        <v>-98.7</v>
      </c>
      <c r="AB35" s="6">
        <v>674</v>
      </c>
      <c r="AC35" s="13">
        <v>-96.9</v>
      </c>
      <c r="AD35" s="18">
        <v>5</v>
      </c>
      <c r="AE35" s="17">
        <v>328</v>
      </c>
      <c r="AF35" s="13">
        <v>-95.9</v>
      </c>
      <c r="AG35" s="6">
        <v>1030</v>
      </c>
      <c r="AH35" s="13">
        <v>-93.9</v>
      </c>
      <c r="AI35" s="18">
        <v>3.1</v>
      </c>
      <c r="AJ35" s="17">
        <v>483</v>
      </c>
      <c r="AK35" s="13">
        <v>-94</v>
      </c>
      <c r="AL35" s="6">
        <v>1438</v>
      </c>
      <c r="AM35" s="13">
        <v>-92</v>
      </c>
      <c r="AN35" s="18">
        <v>3</v>
      </c>
      <c r="AO35" s="17">
        <v>772</v>
      </c>
      <c r="AP35" s="13">
        <v>-88.2</v>
      </c>
      <c r="AQ35" s="6">
        <v>2114</v>
      </c>
      <c r="AR35" s="13">
        <v>-85.1</v>
      </c>
      <c r="AS35" s="18">
        <v>2.7</v>
      </c>
      <c r="AT35" s="17">
        <v>695</v>
      </c>
      <c r="AU35" s="13">
        <v>-91.4</v>
      </c>
      <c r="AV35" s="6">
        <v>1787</v>
      </c>
      <c r="AW35" s="13">
        <v>-89.7</v>
      </c>
      <c r="AX35" s="18">
        <v>2.6</v>
      </c>
      <c r="AY35" s="17">
        <v>704</v>
      </c>
      <c r="AZ35" s="13">
        <v>-92.9</v>
      </c>
      <c r="BA35" s="6">
        <v>1691</v>
      </c>
      <c r="BB35" s="13">
        <v>-92.4</v>
      </c>
      <c r="BC35" s="18">
        <v>2.4</v>
      </c>
      <c r="BD35" s="17">
        <v>322</v>
      </c>
      <c r="BE35" s="13">
        <v>-97</v>
      </c>
      <c r="BF35" s="6">
        <v>964</v>
      </c>
      <c r="BG35" s="13">
        <v>-95.8</v>
      </c>
      <c r="BH35" s="18">
        <v>3</v>
      </c>
      <c r="BI35" s="17">
        <v>298</v>
      </c>
      <c r="BJ35" s="13">
        <v>-96.2</v>
      </c>
      <c r="BK35" s="6">
        <v>1101</v>
      </c>
      <c r="BL35" s="13">
        <v>-93.2</v>
      </c>
      <c r="BM35" s="18">
        <v>3.7</v>
      </c>
    </row>
    <row r="36" spans="1:65" x14ac:dyDescent="0.25">
      <c r="A36" s="44" t="s">
        <v>52</v>
      </c>
      <c r="B36" s="34">
        <f t="shared" si="0"/>
        <v>10390</v>
      </c>
      <c r="C36" s="42"/>
      <c r="D36" s="34">
        <f t="shared" si="0"/>
        <v>18948</v>
      </c>
      <c r="E36" s="24"/>
      <c r="F36" s="6">
        <v>4639</v>
      </c>
      <c r="G36" s="13">
        <v>-6.9</v>
      </c>
      <c r="H36" s="6">
        <v>8821</v>
      </c>
      <c r="I36" s="13">
        <v>-5.4</v>
      </c>
      <c r="J36" s="13">
        <v>1.9</v>
      </c>
      <c r="K36" s="17">
        <v>4202</v>
      </c>
      <c r="L36" s="13">
        <v>15.8</v>
      </c>
      <c r="M36" s="6">
        <v>7185</v>
      </c>
      <c r="N36" s="13">
        <v>19.399999999999999</v>
      </c>
      <c r="O36" s="18">
        <v>1.7</v>
      </c>
      <c r="P36" s="17">
        <v>1333</v>
      </c>
      <c r="Q36" s="13">
        <v>-72.8</v>
      </c>
      <c r="R36" s="6">
        <v>2176</v>
      </c>
      <c r="S36" s="13">
        <v>-73.7</v>
      </c>
      <c r="T36" s="18">
        <v>1.6</v>
      </c>
      <c r="U36" s="17">
        <v>81</v>
      </c>
      <c r="V36" s="13">
        <v>-98.6</v>
      </c>
      <c r="W36" s="6">
        <v>249</v>
      </c>
      <c r="X36" s="13">
        <v>-97.5</v>
      </c>
      <c r="Y36" s="18">
        <v>3.1</v>
      </c>
      <c r="Z36" s="17">
        <v>135</v>
      </c>
      <c r="AA36" s="13">
        <v>-97.8</v>
      </c>
      <c r="AB36" s="6">
        <v>517</v>
      </c>
      <c r="AC36" s="13">
        <v>-94.7</v>
      </c>
      <c r="AD36" s="18">
        <v>3.8</v>
      </c>
      <c r="AE36" s="17">
        <v>402</v>
      </c>
      <c r="AF36" s="13">
        <v>-94</v>
      </c>
      <c r="AG36" s="6">
        <v>813</v>
      </c>
      <c r="AH36" s="13">
        <v>-93.2</v>
      </c>
      <c r="AI36" s="18">
        <v>2</v>
      </c>
      <c r="AJ36" s="17">
        <v>1246</v>
      </c>
      <c r="AK36" s="13">
        <v>-86.2</v>
      </c>
      <c r="AL36" s="6">
        <v>2076</v>
      </c>
      <c r="AM36" s="13">
        <v>-85.5</v>
      </c>
      <c r="AN36" s="18">
        <v>1.7</v>
      </c>
      <c r="AO36" s="17">
        <v>1716</v>
      </c>
      <c r="AP36" s="13">
        <v>-71.5</v>
      </c>
      <c r="AQ36" s="6">
        <v>2845</v>
      </c>
      <c r="AR36" s="13">
        <v>-70.8</v>
      </c>
      <c r="AS36" s="18">
        <v>1.7</v>
      </c>
      <c r="AT36" s="17">
        <v>1781</v>
      </c>
      <c r="AU36" s="13">
        <v>-76.2</v>
      </c>
      <c r="AV36" s="6">
        <v>2893</v>
      </c>
      <c r="AW36" s="13">
        <v>-76</v>
      </c>
      <c r="AX36" s="18">
        <v>1.6</v>
      </c>
      <c r="AY36" s="17">
        <v>1295</v>
      </c>
      <c r="AZ36" s="13">
        <v>-79</v>
      </c>
      <c r="BA36" s="6">
        <v>2388</v>
      </c>
      <c r="BB36" s="13">
        <v>-77.8</v>
      </c>
      <c r="BC36" s="18">
        <v>1.8</v>
      </c>
      <c r="BD36" s="17">
        <v>227</v>
      </c>
      <c r="BE36" s="13">
        <v>-95.9</v>
      </c>
      <c r="BF36" s="6">
        <v>455</v>
      </c>
      <c r="BG36" s="13">
        <v>-95.3</v>
      </c>
      <c r="BH36" s="18">
        <v>2</v>
      </c>
      <c r="BI36" s="17">
        <v>187</v>
      </c>
      <c r="BJ36" s="13">
        <v>-94.5</v>
      </c>
      <c r="BK36" s="6">
        <v>398</v>
      </c>
      <c r="BL36" s="13">
        <v>-93.1</v>
      </c>
      <c r="BM36" s="18">
        <v>2.1</v>
      </c>
    </row>
    <row r="37" spans="1:65" x14ac:dyDescent="0.25">
      <c r="A37" s="44" t="s">
        <v>53</v>
      </c>
      <c r="B37" s="34">
        <f t="shared" si="0"/>
        <v>38214</v>
      </c>
      <c r="C37" s="42"/>
      <c r="D37" s="34">
        <f t="shared" si="0"/>
        <v>69062</v>
      </c>
      <c r="E37" s="24"/>
      <c r="F37" s="6">
        <v>15313</v>
      </c>
      <c r="G37" s="13">
        <v>5</v>
      </c>
      <c r="H37" s="6">
        <v>27767</v>
      </c>
      <c r="I37" s="13">
        <v>7.6</v>
      </c>
      <c r="J37" s="13">
        <v>1.8</v>
      </c>
      <c r="K37" s="17">
        <v>15895</v>
      </c>
      <c r="L37" s="13">
        <v>19.5</v>
      </c>
      <c r="M37" s="6">
        <v>27385</v>
      </c>
      <c r="N37" s="13">
        <v>22.9</v>
      </c>
      <c r="O37" s="18">
        <v>1.7</v>
      </c>
      <c r="P37" s="17">
        <v>5065</v>
      </c>
      <c r="Q37" s="13">
        <v>-70.900000000000006</v>
      </c>
      <c r="R37" s="6">
        <v>9538</v>
      </c>
      <c r="S37" s="13">
        <v>-69.3</v>
      </c>
      <c r="T37" s="18">
        <v>1.9</v>
      </c>
      <c r="U37" s="17">
        <v>360</v>
      </c>
      <c r="V37" s="13">
        <v>-98.1</v>
      </c>
      <c r="W37" s="6">
        <v>997</v>
      </c>
      <c r="X37" s="13">
        <v>-97.1</v>
      </c>
      <c r="Y37" s="18">
        <v>2.8</v>
      </c>
      <c r="Z37" s="17">
        <v>1581</v>
      </c>
      <c r="AA37" s="13">
        <v>-92.1</v>
      </c>
      <c r="AB37" s="6">
        <v>3375</v>
      </c>
      <c r="AC37" s="13">
        <v>-90.2</v>
      </c>
      <c r="AD37" s="18">
        <v>2.1</v>
      </c>
      <c r="AE37" s="17">
        <v>5338</v>
      </c>
      <c r="AF37" s="13">
        <v>-69.8</v>
      </c>
      <c r="AG37" s="6">
        <v>10013</v>
      </c>
      <c r="AH37" s="13">
        <v>-69.2</v>
      </c>
      <c r="AI37" s="18">
        <v>1.9</v>
      </c>
      <c r="AJ37" s="17">
        <v>10766</v>
      </c>
      <c r="AK37" s="13">
        <v>-46.6</v>
      </c>
      <c r="AL37" s="6">
        <v>21254</v>
      </c>
      <c r="AM37" s="13">
        <v>-42.7</v>
      </c>
      <c r="AN37" s="18">
        <v>2</v>
      </c>
      <c r="AO37" s="17">
        <v>10500</v>
      </c>
      <c r="AP37" s="13">
        <v>-39.9</v>
      </c>
      <c r="AQ37" s="6">
        <v>20027</v>
      </c>
      <c r="AR37" s="13">
        <v>-38.6</v>
      </c>
      <c r="AS37" s="18">
        <v>1.9</v>
      </c>
      <c r="AT37" s="17">
        <v>11004</v>
      </c>
      <c r="AU37" s="13">
        <v>-42.2</v>
      </c>
      <c r="AV37" s="6">
        <v>20211</v>
      </c>
      <c r="AW37" s="13">
        <v>-38.700000000000003</v>
      </c>
      <c r="AX37" s="18">
        <v>1.8</v>
      </c>
      <c r="AY37" s="17">
        <v>7985</v>
      </c>
      <c r="AZ37" s="13">
        <v>-56.3</v>
      </c>
      <c r="BA37" s="6">
        <v>17028</v>
      </c>
      <c r="BB37" s="13">
        <v>-50.8</v>
      </c>
      <c r="BC37" s="18">
        <v>2.1</v>
      </c>
      <c r="BD37" s="17">
        <v>1307</v>
      </c>
      <c r="BE37" s="13">
        <v>-93.1</v>
      </c>
      <c r="BF37" s="6">
        <v>2959</v>
      </c>
      <c r="BG37" s="13">
        <v>-91.2</v>
      </c>
      <c r="BH37" s="18">
        <v>2.2999999999999998</v>
      </c>
      <c r="BI37" s="17">
        <v>1075</v>
      </c>
      <c r="BJ37" s="13">
        <v>-93.2</v>
      </c>
      <c r="BK37" s="6">
        <v>2537</v>
      </c>
      <c r="BL37" s="13">
        <v>-91.4</v>
      </c>
      <c r="BM37" s="18">
        <v>2.4</v>
      </c>
    </row>
    <row r="38" spans="1:65" x14ac:dyDescent="0.25">
      <c r="A38" s="44" t="s">
        <v>54</v>
      </c>
      <c r="B38" s="34">
        <f t="shared" si="0"/>
        <v>3428</v>
      </c>
      <c r="C38" s="42"/>
      <c r="D38" s="34">
        <f t="shared" si="0"/>
        <v>10594</v>
      </c>
      <c r="E38" s="24"/>
      <c r="F38" s="6">
        <v>1427</v>
      </c>
      <c r="G38" s="13">
        <v>-3.6</v>
      </c>
      <c r="H38" s="6">
        <v>3508</v>
      </c>
      <c r="I38" s="13">
        <v>-7.7</v>
      </c>
      <c r="J38" s="13">
        <v>2.5</v>
      </c>
      <c r="K38" s="17">
        <v>1361</v>
      </c>
      <c r="L38" s="13">
        <v>7.4</v>
      </c>
      <c r="M38" s="6">
        <v>3584</v>
      </c>
      <c r="N38" s="13">
        <v>3.8</v>
      </c>
      <c r="O38" s="18">
        <v>2.6</v>
      </c>
      <c r="P38" s="17">
        <v>407</v>
      </c>
      <c r="Q38" s="13">
        <v>-72.7</v>
      </c>
      <c r="R38" s="6">
        <v>1797</v>
      </c>
      <c r="S38" s="13">
        <v>-56.8</v>
      </c>
      <c r="T38" s="18">
        <v>4.4000000000000004</v>
      </c>
      <c r="U38" s="17">
        <v>83</v>
      </c>
      <c r="V38" s="13">
        <v>-93.9</v>
      </c>
      <c r="W38" s="6">
        <v>665</v>
      </c>
      <c r="X38" s="13">
        <v>-83.6</v>
      </c>
      <c r="Y38" s="18">
        <v>8</v>
      </c>
      <c r="Z38" s="17">
        <v>150</v>
      </c>
      <c r="AA38" s="13">
        <v>-90.1</v>
      </c>
      <c r="AB38" s="6">
        <v>1040</v>
      </c>
      <c r="AC38" s="13">
        <v>-75.7</v>
      </c>
      <c r="AD38" s="18">
        <v>6.9</v>
      </c>
      <c r="AE38" s="17">
        <v>368</v>
      </c>
      <c r="AF38" s="13">
        <v>-75.5</v>
      </c>
      <c r="AG38" s="6">
        <v>1409</v>
      </c>
      <c r="AH38" s="13">
        <v>-68.3</v>
      </c>
      <c r="AI38" s="18">
        <v>3.8</v>
      </c>
      <c r="AJ38" s="17">
        <v>620</v>
      </c>
      <c r="AK38" s="13">
        <v>-58.4</v>
      </c>
      <c r="AL38" s="6">
        <v>2580</v>
      </c>
      <c r="AM38" s="13">
        <v>-22.8</v>
      </c>
      <c r="AN38" s="18">
        <v>4.2</v>
      </c>
      <c r="AO38" s="17">
        <v>571</v>
      </c>
      <c r="AP38" s="13">
        <v>-58.1</v>
      </c>
      <c r="AQ38" s="6">
        <v>2313</v>
      </c>
      <c r="AR38" s="13">
        <v>-36.6</v>
      </c>
      <c r="AS38" s="18">
        <v>4.0999999999999996</v>
      </c>
      <c r="AT38" s="17">
        <v>727</v>
      </c>
      <c r="AU38" s="13">
        <v>-62.2</v>
      </c>
      <c r="AV38" s="6">
        <v>3480</v>
      </c>
      <c r="AW38" s="13">
        <v>-30.6</v>
      </c>
      <c r="AX38" s="18">
        <v>4.8</v>
      </c>
      <c r="AY38" s="17">
        <v>426</v>
      </c>
      <c r="AZ38" s="13">
        <v>-76.2</v>
      </c>
      <c r="BA38" s="6">
        <v>2249</v>
      </c>
      <c r="BB38" s="13">
        <v>-53.7</v>
      </c>
      <c r="BC38" s="18">
        <v>5.3</v>
      </c>
      <c r="BD38" s="17">
        <v>369</v>
      </c>
      <c r="BE38" s="13">
        <v>-80</v>
      </c>
      <c r="BF38" s="6">
        <v>2121</v>
      </c>
      <c r="BG38" s="13">
        <v>-55.4</v>
      </c>
      <c r="BH38" s="18">
        <v>5.7</v>
      </c>
      <c r="BI38" s="17">
        <v>190</v>
      </c>
      <c r="BJ38" s="13">
        <v>-83.5</v>
      </c>
      <c r="BK38" s="6">
        <v>1473</v>
      </c>
      <c r="BL38" s="13">
        <v>-57.1</v>
      </c>
      <c r="BM38" s="18">
        <v>7.8</v>
      </c>
    </row>
    <row r="39" spans="1:65" x14ac:dyDescent="0.25">
      <c r="A39" s="44" t="s">
        <v>55</v>
      </c>
      <c r="B39" s="34">
        <f t="shared" si="0"/>
        <v>2452</v>
      </c>
      <c r="C39" s="42"/>
      <c r="D39" s="34">
        <f t="shared" si="0"/>
        <v>9166</v>
      </c>
      <c r="E39" s="24"/>
      <c r="F39" s="6">
        <v>1108</v>
      </c>
      <c r="G39" s="13">
        <v>-14.8</v>
      </c>
      <c r="H39" s="6">
        <v>2975</v>
      </c>
      <c r="I39" s="13">
        <v>-14.9</v>
      </c>
      <c r="J39" s="13">
        <v>2.7</v>
      </c>
      <c r="K39" s="17">
        <v>814</v>
      </c>
      <c r="L39" s="13">
        <v>2</v>
      </c>
      <c r="M39" s="6">
        <v>2810</v>
      </c>
      <c r="N39" s="13">
        <v>36.4</v>
      </c>
      <c r="O39" s="18">
        <v>3.5</v>
      </c>
      <c r="P39" s="17">
        <v>221</v>
      </c>
      <c r="Q39" s="13">
        <v>-79.900000000000006</v>
      </c>
      <c r="R39" s="6">
        <v>1231</v>
      </c>
      <c r="S39" s="13">
        <v>-71.5</v>
      </c>
      <c r="T39" s="18">
        <v>5.6</v>
      </c>
      <c r="U39" s="17">
        <v>86</v>
      </c>
      <c r="V39" s="13">
        <v>-88.2</v>
      </c>
      <c r="W39" s="6">
        <v>914</v>
      </c>
      <c r="X39" s="13">
        <v>-46.7</v>
      </c>
      <c r="Y39" s="18">
        <v>10.6</v>
      </c>
      <c r="Z39" s="17">
        <v>223</v>
      </c>
      <c r="AA39" s="13">
        <v>-76.599999999999994</v>
      </c>
      <c r="AB39" s="6">
        <v>1236</v>
      </c>
      <c r="AC39" s="13">
        <v>-58.4</v>
      </c>
      <c r="AD39" s="18">
        <v>5.5</v>
      </c>
      <c r="AE39" s="17">
        <v>376</v>
      </c>
      <c r="AF39" s="13">
        <v>-71.599999999999994</v>
      </c>
      <c r="AG39" s="6">
        <v>1926</v>
      </c>
      <c r="AH39" s="13">
        <v>-44.8</v>
      </c>
      <c r="AI39" s="18">
        <v>5.0999999999999996</v>
      </c>
      <c r="AJ39" s="17">
        <v>449</v>
      </c>
      <c r="AK39" s="13">
        <v>-38.9</v>
      </c>
      <c r="AL39" s="6">
        <v>1843</v>
      </c>
      <c r="AM39" s="13">
        <v>-14.2</v>
      </c>
      <c r="AN39" s="18">
        <v>4.0999999999999996</v>
      </c>
      <c r="AO39" s="17">
        <v>629</v>
      </c>
      <c r="AP39" s="13">
        <v>-22</v>
      </c>
      <c r="AQ39" s="6">
        <v>2421</v>
      </c>
      <c r="AR39" s="13">
        <v>26.3</v>
      </c>
      <c r="AS39" s="18">
        <v>3.8</v>
      </c>
      <c r="AT39" s="17">
        <v>889</v>
      </c>
      <c r="AU39" s="13">
        <v>-28.4</v>
      </c>
      <c r="AV39" s="6">
        <v>3731</v>
      </c>
      <c r="AW39" s="13">
        <v>20.2</v>
      </c>
      <c r="AX39" s="18">
        <v>4.2</v>
      </c>
      <c r="AY39" s="17">
        <v>549</v>
      </c>
      <c r="AZ39" s="13">
        <v>-62.3</v>
      </c>
      <c r="BA39" s="6">
        <v>2507</v>
      </c>
      <c r="BB39" s="13">
        <v>-34.1</v>
      </c>
      <c r="BC39" s="18">
        <v>4.5999999999999996</v>
      </c>
      <c r="BD39" s="17">
        <v>421</v>
      </c>
      <c r="BE39" s="13">
        <v>-66.5</v>
      </c>
      <c r="BF39" s="6">
        <v>2476</v>
      </c>
      <c r="BG39" s="13">
        <v>-32.1</v>
      </c>
      <c r="BH39" s="18">
        <v>5.9</v>
      </c>
      <c r="BI39" s="17">
        <v>268</v>
      </c>
      <c r="BJ39" s="13">
        <v>-57.4</v>
      </c>
      <c r="BK39" s="6">
        <v>1744</v>
      </c>
      <c r="BL39" s="13">
        <v>-8.3000000000000007</v>
      </c>
      <c r="BM39" s="18">
        <v>6.5</v>
      </c>
    </row>
    <row r="40" spans="1:65" x14ac:dyDescent="0.25">
      <c r="A40" s="44" t="s">
        <v>56</v>
      </c>
      <c r="B40" s="34">
        <f t="shared" si="0"/>
        <v>28771</v>
      </c>
      <c r="C40" s="42"/>
      <c r="D40" s="34">
        <f t="shared" si="0"/>
        <v>56318</v>
      </c>
      <c r="E40" s="24"/>
      <c r="F40" s="6">
        <v>12082</v>
      </c>
      <c r="G40" s="13">
        <v>-13.1</v>
      </c>
      <c r="H40" s="6">
        <v>23643</v>
      </c>
      <c r="I40" s="13">
        <v>-16.600000000000001</v>
      </c>
      <c r="J40" s="13">
        <v>2</v>
      </c>
      <c r="K40" s="17">
        <v>12834</v>
      </c>
      <c r="L40" s="13">
        <v>11.9</v>
      </c>
      <c r="M40" s="6">
        <v>24740</v>
      </c>
      <c r="N40" s="13">
        <v>19.7</v>
      </c>
      <c r="O40" s="18">
        <v>1.9</v>
      </c>
      <c r="P40" s="17">
        <v>3356</v>
      </c>
      <c r="Q40" s="13">
        <v>-78.2</v>
      </c>
      <c r="R40" s="6">
        <v>6648</v>
      </c>
      <c r="S40" s="13">
        <v>-78.099999999999994</v>
      </c>
      <c r="T40" s="18">
        <v>2</v>
      </c>
      <c r="U40" s="17">
        <v>99</v>
      </c>
      <c r="V40" s="13">
        <v>-99.1</v>
      </c>
      <c r="W40" s="6">
        <v>348</v>
      </c>
      <c r="X40" s="13">
        <v>-98.5</v>
      </c>
      <c r="Y40" s="18">
        <v>3.5</v>
      </c>
      <c r="Z40" s="17">
        <v>400</v>
      </c>
      <c r="AA40" s="13">
        <v>-97</v>
      </c>
      <c r="AB40" s="6">
        <v>939</v>
      </c>
      <c r="AC40" s="13">
        <v>-96.3</v>
      </c>
      <c r="AD40" s="18">
        <v>2.2999999999999998</v>
      </c>
      <c r="AE40" s="17">
        <v>1377</v>
      </c>
      <c r="AF40" s="13">
        <v>-89.6</v>
      </c>
      <c r="AG40" s="6">
        <v>2708</v>
      </c>
      <c r="AH40" s="13">
        <v>-89.1</v>
      </c>
      <c r="AI40" s="18">
        <v>2</v>
      </c>
      <c r="AJ40" s="17">
        <v>2935</v>
      </c>
      <c r="AK40" s="13">
        <v>-77.2</v>
      </c>
      <c r="AL40" s="6">
        <v>5872</v>
      </c>
      <c r="AM40" s="13">
        <v>-75</v>
      </c>
      <c r="AN40" s="18">
        <v>2</v>
      </c>
      <c r="AO40" s="17">
        <v>3212</v>
      </c>
      <c r="AP40" s="13">
        <v>-74.8</v>
      </c>
      <c r="AQ40" s="6">
        <v>6819</v>
      </c>
      <c r="AR40" s="13">
        <v>-72.2</v>
      </c>
      <c r="AS40" s="18">
        <v>2.1</v>
      </c>
      <c r="AT40" s="17">
        <v>3113</v>
      </c>
      <c r="AU40" s="13">
        <v>-78.8</v>
      </c>
      <c r="AV40" s="6">
        <v>6560</v>
      </c>
      <c r="AW40" s="13">
        <v>-76.8</v>
      </c>
      <c r="AX40" s="18">
        <v>2.1</v>
      </c>
      <c r="AY40" s="17">
        <v>2484</v>
      </c>
      <c r="AZ40" s="13">
        <v>-84</v>
      </c>
      <c r="BA40" s="6">
        <v>5765</v>
      </c>
      <c r="BB40" s="13">
        <v>-81.7</v>
      </c>
      <c r="BC40" s="18">
        <v>2.2999999999999998</v>
      </c>
      <c r="BD40" s="17">
        <v>1054</v>
      </c>
      <c r="BE40" s="13">
        <v>-92.2</v>
      </c>
      <c r="BF40" s="6">
        <v>3027</v>
      </c>
      <c r="BG40" s="13">
        <v>-88</v>
      </c>
      <c r="BH40" s="18">
        <v>2.9</v>
      </c>
      <c r="BI40" s="17">
        <v>749</v>
      </c>
      <c r="BJ40" s="13">
        <v>-94.6</v>
      </c>
      <c r="BK40" s="6">
        <v>2264</v>
      </c>
      <c r="BL40" s="13">
        <v>-92</v>
      </c>
      <c r="BM40" s="18">
        <v>3</v>
      </c>
    </row>
    <row r="41" spans="1:65" x14ac:dyDescent="0.25">
      <c r="A41" s="44" t="s">
        <v>57</v>
      </c>
      <c r="B41" s="34">
        <f t="shared" si="0"/>
        <v>9018</v>
      </c>
      <c r="C41" s="42"/>
      <c r="D41" s="34">
        <f t="shared" si="0"/>
        <v>21052</v>
      </c>
      <c r="E41" s="24"/>
      <c r="F41" s="6">
        <v>3815</v>
      </c>
      <c r="G41" s="13">
        <v>-17.600000000000001</v>
      </c>
      <c r="H41" s="6">
        <v>7771</v>
      </c>
      <c r="I41" s="13">
        <v>-16.600000000000001</v>
      </c>
      <c r="J41" s="13">
        <v>2</v>
      </c>
      <c r="K41" s="17">
        <v>3819</v>
      </c>
      <c r="L41" s="13">
        <v>2.2999999999999998</v>
      </c>
      <c r="M41" s="6">
        <v>8109</v>
      </c>
      <c r="N41" s="13">
        <v>9.5</v>
      </c>
      <c r="O41" s="18">
        <v>2.1</v>
      </c>
      <c r="P41" s="17">
        <v>974</v>
      </c>
      <c r="Q41" s="13">
        <v>-77.8</v>
      </c>
      <c r="R41" s="6">
        <v>2762</v>
      </c>
      <c r="S41" s="13">
        <v>-68.3</v>
      </c>
      <c r="T41" s="18">
        <v>2.8</v>
      </c>
      <c r="U41" s="17">
        <v>127</v>
      </c>
      <c r="V41" s="13">
        <v>-96.8</v>
      </c>
      <c r="W41" s="6">
        <v>772</v>
      </c>
      <c r="X41" s="13">
        <v>-89.7</v>
      </c>
      <c r="Y41" s="18">
        <v>6.1</v>
      </c>
      <c r="Z41" s="17">
        <v>283</v>
      </c>
      <c r="AA41" s="13">
        <v>-93.4</v>
      </c>
      <c r="AB41" s="6">
        <v>1638</v>
      </c>
      <c r="AC41" s="13">
        <v>-81.5</v>
      </c>
      <c r="AD41" s="18">
        <v>5.8</v>
      </c>
      <c r="AE41" s="17">
        <v>815</v>
      </c>
      <c r="AF41" s="13">
        <v>-82.7</v>
      </c>
      <c r="AG41" s="6">
        <v>2949</v>
      </c>
      <c r="AH41" s="13">
        <v>-70.7</v>
      </c>
      <c r="AI41" s="18">
        <v>3.6</v>
      </c>
      <c r="AJ41" s="17">
        <v>1468</v>
      </c>
      <c r="AK41" s="13">
        <v>-59.9</v>
      </c>
      <c r="AL41" s="6">
        <v>3761</v>
      </c>
      <c r="AM41" s="13">
        <v>-50.5</v>
      </c>
      <c r="AN41" s="18">
        <v>2.6</v>
      </c>
      <c r="AO41" s="17">
        <v>1638</v>
      </c>
      <c r="AP41" s="13">
        <v>-57.6</v>
      </c>
      <c r="AQ41" s="6">
        <v>4145</v>
      </c>
      <c r="AR41" s="13">
        <v>-51.9</v>
      </c>
      <c r="AS41" s="18">
        <v>2.5</v>
      </c>
      <c r="AT41" s="17">
        <v>1560</v>
      </c>
      <c r="AU41" s="13">
        <v>-64.8</v>
      </c>
      <c r="AV41" s="6">
        <v>4662</v>
      </c>
      <c r="AW41" s="13">
        <v>-49.6</v>
      </c>
      <c r="AX41" s="18">
        <v>3</v>
      </c>
      <c r="AY41" s="17">
        <v>959</v>
      </c>
      <c r="AZ41" s="13">
        <v>-81.099999999999994</v>
      </c>
      <c r="BA41" s="6">
        <v>3615</v>
      </c>
      <c r="BB41" s="13">
        <v>-70</v>
      </c>
      <c r="BC41" s="18">
        <v>3.8</v>
      </c>
      <c r="BD41" s="17">
        <v>614</v>
      </c>
      <c r="BE41" s="13">
        <v>-87.2</v>
      </c>
      <c r="BF41" s="6">
        <v>2053</v>
      </c>
      <c r="BG41" s="13">
        <v>-79.5</v>
      </c>
      <c r="BH41" s="18">
        <v>3.3</v>
      </c>
      <c r="BI41" s="17">
        <v>437</v>
      </c>
      <c r="BJ41" s="13">
        <v>-90.2</v>
      </c>
      <c r="BK41" s="6">
        <v>1340</v>
      </c>
      <c r="BL41" s="13">
        <v>-83.2</v>
      </c>
      <c r="BM41" s="18">
        <v>3.1</v>
      </c>
    </row>
    <row r="42" spans="1:65" x14ac:dyDescent="0.25">
      <c r="A42" s="44" t="s">
        <v>58</v>
      </c>
      <c r="B42" s="34">
        <f t="shared" si="0"/>
        <v>16803</v>
      </c>
      <c r="C42" s="42"/>
      <c r="D42" s="34">
        <f t="shared" si="0"/>
        <v>33530</v>
      </c>
      <c r="E42" s="24"/>
      <c r="F42" s="6">
        <v>7752</v>
      </c>
      <c r="G42" s="13">
        <v>9.4</v>
      </c>
      <c r="H42" s="6">
        <v>15291</v>
      </c>
      <c r="I42" s="13">
        <v>8</v>
      </c>
      <c r="J42" s="13">
        <v>2</v>
      </c>
      <c r="K42" s="17">
        <v>6990</v>
      </c>
      <c r="L42" s="13">
        <v>28.6</v>
      </c>
      <c r="M42" s="6">
        <v>13726</v>
      </c>
      <c r="N42" s="13">
        <v>25.6</v>
      </c>
      <c r="O42" s="18">
        <v>2</v>
      </c>
      <c r="P42" s="17">
        <v>1809</v>
      </c>
      <c r="Q42" s="13">
        <v>-70.900000000000006</v>
      </c>
      <c r="R42" s="6">
        <v>3653</v>
      </c>
      <c r="S42" s="13">
        <v>-71.8</v>
      </c>
      <c r="T42" s="18">
        <v>2</v>
      </c>
      <c r="U42" s="17">
        <v>89</v>
      </c>
      <c r="V42" s="13">
        <v>-98.3</v>
      </c>
      <c r="W42" s="6">
        <v>469</v>
      </c>
      <c r="X42" s="13">
        <v>-95.6</v>
      </c>
      <c r="Y42" s="18">
        <v>5.3</v>
      </c>
      <c r="Z42" s="17">
        <v>163</v>
      </c>
      <c r="AA42" s="13">
        <v>-97.4</v>
      </c>
      <c r="AB42" s="6">
        <v>391</v>
      </c>
      <c r="AC42" s="13">
        <v>-96.7</v>
      </c>
      <c r="AD42" s="18">
        <v>2.4</v>
      </c>
      <c r="AE42" s="17">
        <v>531</v>
      </c>
      <c r="AF42" s="13">
        <v>-91.5</v>
      </c>
      <c r="AG42" s="6">
        <v>1299</v>
      </c>
      <c r="AH42" s="13">
        <v>-89.6</v>
      </c>
      <c r="AI42" s="18">
        <v>2.4</v>
      </c>
      <c r="AJ42" s="17">
        <v>684</v>
      </c>
      <c r="AK42" s="13">
        <v>-84.6</v>
      </c>
      <c r="AL42" s="6">
        <v>1489</v>
      </c>
      <c r="AM42" s="13">
        <v>-83.7</v>
      </c>
      <c r="AN42" s="18">
        <v>2.2000000000000002</v>
      </c>
      <c r="AO42" s="17">
        <v>754</v>
      </c>
      <c r="AP42" s="13">
        <v>-81.3</v>
      </c>
      <c r="AQ42" s="6">
        <v>1721</v>
      </c>
      <c r="AR42" s="13">
        <v>-78.3</v>
      </c>
      <c r="AS42" s="18">
        <v>2.2999999999999998</v>
      </c>
      <c r="AT42" s="17">
        <v>734</v>
      </c>
      <c r="AU42" s="13">
        <v>-87.6</v>
      </c>
      <c r="AV42" s="6">
        <v>1543</v>
      </c>
      <c r="AW42" s="13">
        <v>-86.4</v>
      </c>
      <c r="AX42" s="18">
        <v>2.1</v>
      </c>
      <c r="AY42" s="17">
        <v>1223</v>
      </c>
      <c r="AZ42" s="13">
        <v>-86.2</v>
      </c>
      <c r="BA42" s="6">
        <v>2451</v>
      </c>
      <c r="BB42" s="13">
        <v>-87.7</v>
      </c>
      <c r="BC42" s="18">
        <v>2</v>
      </c>
      <c r="BD42" s="17">
        <v>282</v>
      </c>
      <c r="BE42" s="13">
        <v>-96.2</v>
      </c>
      <c r="BF42" s="6">
        <v>1000</v>
      </c>
      <c r="BG42" s="13">
        <v>-92.8</v>
      </c>
      <c r="BH42" s="18">
        <v>3.5</v>
      </c>
      <c r="BI42" s="17">
        <v>253</v>
      </c>
      <c r="BJ42" s="13">
        <v>-95.9</v>
      </c>
      <c r="BK42" s="6">
        <v>912</v>
      </c>
      <c r="BL42" s="13">
        <v>-91.8</v>
      </c>
      <c r="BM42" s="18">
        <v>3.6</v>
      </c>
    </row>
    <row r="43" spans="1:65" x14ac:dyDescent="0.25">
      <c r="A43" s="44" t="s">
        <v>59</v>
      </c>
      <c r="B43" s="34">
        <f t="shared" si="0"/>
        <v>7696</v>
      </c>
      <c r="C43" s="42"/>
      <c r="D43" s="34">
        <f t="shared" si="0"/>
        <v>15542</v>
      </c>
      <c r="E43" s="24"/>
      <c r="F43" s="6">
        <v>3214</v>
      </c>
      <c r="G43" s="13">
        <v>0.1</v>
      </c>
      <c r="H43" s="6">
        <v>6655</v>
      </c>
      <c r="I43" s="13">
        <v>0.6</v>
      </c>
      <c r="J43" s="13">
        <v>2.1</v>
      </c>
      <c r="K43" s="17">
        <v>3336</v>
      </c>
      <c r="L43" s="13">
        <v>40.6</v>
      </c>
      <c r="M43" s="6">
        <v>6620</v>
      </c>
      <c r="N43" s="13">
        <v>55</v>
      </c>
      <c r="O43" s="18">
        <v>2</v>
      </c>
      <c r="P43" s="17">
        <v>1089</v>
      </c>
      <c r="Q43" s="13">
        <v>-64.599999999999994</v>
      </c>
      <c r="R43" s="6">
        <v>1986</v>
      </c>
      <c r="S43" s="13">
        <v>-69</v>
      </c>
      <c r="T43" s="18">
        <v>1.8</v>
      </c>
      <c r="U43" s="17">
        <v>15</v>
      </c>
      <c r="V43" s="13">
        <v>-99.4</v>
      </c>
      <c r="W43" s="6">
        <v>120</v>
      </c>
      <c r="X43" s="13">
        <v>-97.5</v>
      </c>
      <c r="Y43" s="18">
        <v>8</v>
      </c>
      <c r="Z43" s="17">
        <v>42</v>
      </c>
      <c r="AA43" s="13">
        <v>-98.5</v>
      </c>
      <c r="AB43" s="6">
        <v>161</v>
      </c>
      <c r="AC43" s="13">
        <v>-96.9</v>
      </c>
      <c r="AD43" s="18">
        <v>3.8</v>
      </c>
      <c r="AE43" s="17">
        <v>217</v>
      </c>
      <c r="AF43" s="13">
        <v>-92.5</v>
      </c>
      <c r="AG43" s="6">
        <v>494</v>
      </c>
      <c r="AH43" s="13">
        <v>-91.8</v>
      </c>
      <c r="AI43" s="18">
        <v>2.2999999999999998</v>
      </c>
      <c r="AJ43" s="17">
        <v>487</v>
      </c>
      <c r="AK43" s="13">
        <v>-80.599999999999994</v>
      </c>
      <c r="AL43" s="6">
        <v>1076</v>
      </c>
      <c r="AM43" s="13">
        <v>-81.900000000000006</v>
      </c>
      <c r="AN43" s="18">
        <v>2.2000000000000002</v>
      </c>
      <c r="AO43" s="17">
        <v>487</v>
      </c>
      <c r="AP43" s="13">
        <v>-79.2</v>
      </c>
      <c r="AQ43" s="6">
        <v>1662</v>
      </c>
      <c r="AR43" s="13">
        <v>-66.5</v>
      </c>
      <c r="AS43" s="18">
        <v>3.4</v>
      </c>
      <c r="AT43" s="17">
        <v>605</v>
      </c>
      <c r="AU43" s="13">
        <v>-78.8</v>
      </c>
      <c r="AV43" s="6">
        <v>1901</v>
      </c>
      <c r="AW43" s="13">
        <v>-65</v>
      </c>
      <c r="AX43" s="18">
        <v>3.1</v>
      </c>
      <c r="AY43" s="17">
        <v>646</v>
      </c>
      <c r="AZ43" s="13">
        <v>-83.2</v>
      </c>
      <c r="BA43" s="6">
        <v>2199</v>
      </c>
      <c r="BB43" s="13">
        <v>-72.5</v>
      </c>
      <c r="BC43" s="18">
        <v>3.4</v>
      </c>
      <c r="BD43" s="17">
        <v>380</v>
      </c>
      <c r="BE43" s="13">
        <v>-88.3</v>
      </c>
      <c r="BF43" s="6">
        <v>1195</v>
      </c>
      <c r="BG43" s="13">
        <v>-81.2</v>
      </c>
      <c r="BH43" s="18">
        <v>3.1</v>
      </c>
      <c r="BI43" s="17">
        <v>294</v>
      </c>
      <c r="BJ43" s="13">
        <v>-88.7</v>
      </c>
      <c r="BK43" s="6">
        <v>906</v>
      </c>
      <c r="BL43" s="13">
        <v>-81.900000000000006</v>
      </c>
      <c r="BM43" s="18">
        <v>3.1</v>
      </c>
    </row>
    <row r="44" spans="1:65" x14ac:dyDescent="0.25">
      <c r="A44" s="44" t="s">
        <v>60</v>
      </c>
      <c r="B44" s="34">
        <f t="shared" si="0"/>
        <v>5632</v>
      </c>
      <c r="C44" s="42"/>
      <c r="D44" s="34">
        <f t="shared" si="0"/>
        <v>16722</v>
      </c>
      <c r="E44" s="24"/>
      <c r="F44" s="12">
        <v>2205</v>
      </c>
      <c r="G44" s="14">
        <v>-16.5</v>
      </c>
      <c r="H44" s="12">
        <v>5061</v>
      </c>
      <c r="I44" s="14">
        <v>-31.5</v>
      </c>
      <c r="J44" s="14">
        <v>2.2999999999999998</v>
      </c>
      <c r="K44" s="19">
        <v>2229</v>
      </c>
      <c r="L44" s="14">
        <v>-0.4</v>
      </c>
      <c r="M44" s="12">
        <v>6035</v>
      </c>
      <c r="N44" s="14">
        <v>8.1</v>
      </c>
      <c r="O44" s="20">
        <v>2.7</v>
      </c>
      <c r="P44" s="19">
        <v>587</v>
      </c>
      <c r="Q44" s="14">
        <v>-79.099999999999994</v>
      </c>
      <c r="R44" s="12">
        <v>2249</v>
      </c>
      <c r="S44" s="14">
        <v>-66.5</v>
      </c>
      <c r="T44" s="20">
        <v>3.8</v>
      </c>
      <c r="U44" s="19">
        <v>108</v>
      </c>
      <c r="V44" s="14">
        <v>-96.4</v>
      </c>
      <c r="W44" s="12">
        <v>1133</v>
      </c>
      <c r="X44" s="14">
        <v>-83.7</v>
      </c>
      <c r="Y44" s="20">
        <v>10.5</v>
      </c>
      <c r="Z44" s="19">
        <v>503</v>
      </c>
      <c r="AA44" s="14">
        <v>-86.6</v>
      </c>
      <c r="AB44" s="12">
        <v>2244</v>
      </c>
      <c r="AC44" s="14">
        <v>-69.7</v>
      </c>
      <c r="AD44" s="20">
        <v>4.5</v>
      </c>
      <c r="AE44" s="19">
        <v>582</v>
      </c>
      <c r="AF44" s="14">
        <v>-84.5</v>
      </c>
      <c r="AG44" s="12">
        <v>3202</v>
      </c>
      <c r="AH44" s="14">
        <v>-65.8</v>
      </c>
      <c r="AI44" s="20">
        <v>5.5</v>
      </c>
      <c r="AJ44" s="19">
        <v>848</v>
      </c>
      <c r="AK44" s="14">
        <v>-69.099999999999994</v>
      </c>
      <c r="AL44" s="12">
        <v>3506</v>
      </c>
      <c r="AM44" s="14">
        <v>-44.9</v>
      </c>
      <c r="AN44" s="20">
        <v>4.0999999999999996</v>
      </c>
      <c r="AO44" s="19">
        <v>911</v>
      </c>
      <c r="AP44" s="14">
        <v>-58.4</v>
      </c>
      <c r="AQ44" s="12">
        <v>3489</v>
      </c>
      <c r="AR44" s="14">
        <v>-39.1</v>
      </c>
      <c r="AS44" s="20">
        <v>3.8</v>
      </c>
      <c r="AT44" s="19">
        <v>687</v>
      </c>
      <c r="AU44" s="14">
        <v>-78.400000000000006</v>
      </c>
      <c r="AV44" s="12">
        <v>3242</v>
      </c>
      <c r="AW44" s="14">
        <v>-57.9</v>
      </c>
      <c r="AX44" s="20">
        <v>4.7</v>
      </c>
      <c r="AY44" s="19">
        <v>547</v>
      </c>
      <c r="AZ44" s="14">
        <v>-84.7</v>
      </c>
      <c r="BA44" s="12">
        <v>3192</v>
      </c>
      <c r="BB44" s="14">
        <v>-66.8</v>
      </c>
      <c r="BC44" s="20">
        <v>5.8</v>
      </c>
      <c r="BD44" s="19">
        <v>434</v>
      </c>
      <c r="BE44" s="14">
        <v>-85</v>
      </c>
      <c r="BF44" s="12">
        <v>2447</v>
      </c>
      <c r="BG44" s="14">
        <v>-67.3</v>
      </c>
      <c r="BH44" s="20">
        <v>5.6</v>
      </c>
      <c r="BI44" s="19">
        <v>287</v>
      </c>
      <c r="BJ44" s="14">
        <v>-80.400000000000006</v>
      </c>
      <c r="BK44" s="12">
        <v>1455</v>
      </c>
      <c r="BL44" s="14">
        <v>-65.3</v>
      </c>
      <c r="BM44" s="20">
        <v>5.0999999999999996</v>
      </c>
    </row>
    <row r="45" spans="1:65" x14ac:dyDescent="0.25">
      <c r="A45" s="44" t="s">
        <v>61</v>
      </c>
      <c r="B45" s="34">
        <f t="shared" si="0"/>
        <v>633</v>
      </c>
      <c r="C45" s="42"/>
      <c r="D45" s="34">
        <f t="shared" si="0"/>
        <v>1408</v>
      </c>
      <c r="E45" s="24"/>
      <c r="F45" s="6">
        <v>338</v>
      </c>
      <c r="G45" s="13">
        <v>13.4</v>
      </c>
      <c r="H45" s="6">
        <v>716</v>
      </c>
      <c r="I45" s="13">
        <v>-1.4</v>
      </c>
      <c r="J45" s="13">
        <v>2.1</v>
      </c>
      <c r="K45" s="17">
        <v>251</v>
      </c>
      <c r="L45" s="13">
        <v>66.2</v>
      </c>
      <c r="M45" s="6">
        <v>584</v>
      </c>
      <c r="N45" s="13">
        <v>75.900000000000006</v>
      </c>
      <c r="O45" s="18">
        <v>2.2999999999999998</v>
      </c>
      <c r="P45" s="17">
        <v>38</v>
      </c>
      <c r="Q45" s="13">
        <v>-87.4</v>
      </c>
      <c r="R45" s="6">
        <v>80</v>
      </c>
      <c r="S45" s="13">
        <v>-90.4</v>
      </c>
      <c r="T45" s="18">
        <v>2.1</v>
      </c>
      <c r="U45" s="17">
        <v>1</v>
      </c>
      <c r="V45" s="13">
        <v>-99.5</v>
      </c>
      <c r="W45" s="6">
        <v>13</v>
      </c>
      <c r="X45" s="13">
        <v>-97.3</v>
      </c>
      <c r="Y45" s="18">
        <v>13</v>
      </c>
      <c r="Z45" s="17">
        <v>5</v>
      </c>
      <c r="AA45" s="13">
        <v>-97.5</v>
      </c>
      <c r="AB45" s="6">
        <v>15</v>
      </c>
      <c r="AC45" s="13">
        <v>-97</v>
      </c>
      <c r="AD45" s="18">
        <v>3</v>
      </c>
      <c r="AE45" s="17">
        <v>27</v>
      </c>
      <c r="AF45" s="13">
        <v>-85.9</v>
      </c>
      <c r="AG45" s="6">
        <v>86</v>
      </c>
      <c r="AH45" s="13">
        <v>-84.6</v>
      </c>
      <c r="AI45" s="18">
        <v>3.2</v>
      </c>
      <c r="AJ45" s="17">
        <v>64</v>
      </c>
      <c r="AK45" s="13">
        <v>-74.7</v>
      </c>
      <c r="AL45" s="6">
        <v>131</v>
      </c>
      <c r="AM45" s="13">
        <v>-84.6</v>
      </c>
      <c r="AN45" s="18">
        <v>2</v>
      </c>
      <c r="AO45" s="17">
        <v>131</v>
      </c>
      <c r="AP45" s="13">
        <v>-58.1</v>
      </c>
      <c r="AQ45" s="6">
        <v>259</v>
      </c>
      <c r="AR45" s="13">
        <v>-67.5</v>
      </c>
      <c r="AS45" s="18">
        <v>2</v>
      </c>
      <c r="AT45" s="17">
        <v>153</v>
      </c>
      <c r="AU45" s="13">
        <v>-46.7</v>
      </c>
      <c r="AV45" s="6">
        <v>283</v>
      </c>
      <c r="AW45" s="13">
        <v>-63.5</v>
      </c>
      <c r="AX45" s="18">
        <v>1.8</v>
      </c>
      <c r="AY45" s="17">
        <v>161</v>
      </c>
      <c r="AZ45" s="13">
        <v>-59.4</v>
      </c>
      <c r="BA45" s="6">
        <v>322</v>
      </c>
      <c r="BB45" s="13">
        <v>-72.7</v>
      </c>
      <c r="BC45" s="18">
        <v>2</v>
      </c>
      <c r="BD45" s="17">
        <v>31</v>
      </c>
      <c r="BE45" s="13">
        <v>-90.2</v>
      </c>
      <c r="BF45" s="6">
        <v>83</v>
      </c>
      <c r="BG45" s="13">
        <v>-87.1</v>
      </c>
      <c r="BH45" s="18">
        <v>2.7</v>
      </c>
      <c r="BI45" s="17">
        <v>11</v>
      </c>
      <c r="BJ45" s="13">
        <v>-95.3</v>
      </c>
      <c r="BK45" s="6">
        <v>27</v>
      </c>
      <c r="BL45" s="13">
        <v>-95.8</v>
      </c>
      <c r="BM45" s="18">
        <v>2.5</v>
      </c>
    </row>
    <row r="46" spans="1:65" x14ac:dyDescent="0.25">
      <c r="A46" s="44" t="s">
        <v>62</v>
      </c>
      <c r="B46" s="34">
        <f t="shared" si="0"/>
        <v>14998</v>
      </c>
      <c r="C46" s="42"/>
      <c r="D46" s="34">
        <f t="shared" si="0"/>
        <v>38000</v>
      </c>
      <c r="E46" s="24"/>
      <c r="F46" s="6">
        <v>5244</v>
      </c>
      <c r="G46" s="13">
        <v>-7.7</v>
      </c>
      <c r="H46" s="6">
        <v>12391</v>
      </c>
      <c r="I46" s="13">
        <v>1</v>
      </c>
      <c r="J46" s="13">
        <v>2.4</v>
      </c>
      <c r="K46" s="17">
        <v>5953</v>
      </c>
      <c r="L46" s="13">
        <v>15</v>
      </c>
      <c r="M46" s="6">
        <v>14254</v>
      </c>
      <c r="N46" s="13">
        <v>29.5</v>
      </c>
      <c r="O46" s="18">
        <v>2.4</v>
      </c>
      <c r="P46" s="17">
        <v>2496</v>
      </c>
      <c r="Q46" s="13">
        <v>-69</v>
      </c>
      <c r="R46" s="6">
        <v>6484</v>
      </c>
      <c r="S46" s="13">
        <v>-60.3</v>
      </c>
      <c r="T46" s="18">
        <v>2.6</v>
      </c>
      <c r="U46" s="17">
        <v>814</v>
      </c>
      <c r="V46" s="13">
        <v>-87.5</v>
      </c>
      <c r="W46" s="6">
        <v>2023</v>
      </c>
      <c r="X46" s="13">
        <v>-86.6</v>
      </c>
      <c r="Y46" s="18">
        <v>2.5</v>
      </c>
      <c r="Z46" s="17">
        <v>491</v>
      </c>
      <c r="AA46" s="13">
        <v>-93</v>
      </c>
      <c r="AB46" s="6">
        <v>2848</v>
      </c>
      <c r="AC46" s="13">
        <v>-81.5</v>
      </c>
      <c r="AD46" s="18">
        <v>5.8</v>
      </c>
      <c r="AE46" s="17">
        <v>1501</v>
      </c>
      <c r="AF46" s="13">
        <v>-76.599999999999994</v>
      </c>
      <c r="AG46" s="6">
        <v>4379</v>
      </c>
      <c r="AH46" s="13">
        <v>-70.7</v>
      </c>
      <c r="AI46" s="18">
        <v>2.9</v>
      </c>
      <c r="AJ46" s="17">
        <v>3107</v>
      </c>
      <c r="AK46" s="13">
        <v>-51.6</v>
      </c>
      <c r="AL46" s="6">
        <v>11585</v>
      </c>
      <c r="AM46" s="13">
        <v>-31.1</v>
      </c>
      <c r="AN46" s="18">
        <v>3.7</v>
      </c>
      <c r="AO46" s="17">
        <v>3189</v>
      </c>
      <c r="AP46" s="13">
        <v>-37.799999999999997</v>
      </c>
      <c r="AQ46" s="6">
        <v>10579</v>
      </c>
      <c r="AR46" s="13">
        <v>-24.9</v>
      </c>
      <c r="AS46" s="18">
        <v>3.3</v>
      </c>
      <c r="AT46" s="17">
        <v>2854</v>
      </c>
      <c r="AU46" s="13">
        <v>-58.3</v>
      </c>
      <c r="AV46" s="6">
        <v>8230</v>
      </c>
      <c r="AW46" s="13">
        <v>-40.799999999999997</v>
      </c>
      <c r="AX46" s="18">
        <v>2.9</v>
      </c>
      <c r="AY46" s="17">
        <v>2497</v>
      </c>
      <c r="AZ46" s="13">
        <v>-61.7</v>
      </c>
      <c r="BA46" s="6">
        <v>8128</v>
      </c>
      <c r="BB46" s="13">
        <v>-49.7</v>
      </c>
      <c r="BC46" s="18">
        <v>3.3</v>
      </c>
      <c r="BD46" s="17">
        <v>952</v>
      </c>
      <c r="BE46" s="13">
        <v>-83.9</v>
      </c>
      <c r="BF46" s="6">
        <v>4502</v>
      </c>
      <c r="BG46" s="13">
        <v>-65.599999999999994</v>
      </c>
      <c r="BH46" s="18">
        <v>4.7</v>
      </c>
      <c r="BI46" s="17">
        <v>754</v>
      </c>
      <c r="BJ46" s="13">
        <v>-82.8</v>
      </c>
      <c r="BK46" s="6">
        <v>4141</v>
      </c>
      <c r="BL46" s="13">
        <v>-58.4</v>
      </c>
      <c r="BM46" s="18">
        <v>5.5</v>
      </c>
    </row>
    <row r="47" spans="1:65" x14ac:dyDescent="0.25">
      <c r="A47" s="44" t="s">
        <v>63</v>
      </c>
      <c r="B47" s="34">
        <f t="shared" si="0"/>
        <v>1270</v>
      </c>
      <c r="C47" s="42"/>
      <c r="D47" s="34">
        <f t="shared" si="0"/>
        <v>3291</v>
      </c>
      <c r="E47" s="24"/>
      <c r="F47" s="12">
        <v>496</v>
      </c>
      <c r="G47" s="14">
        <v>-23.3</v>
      </c>
      <c r="H47" s="12">
        <v>1274</v>
      </c>
      <c r="I47" s="14">
        <v>-13.3</v>
      </c>
      <c r="J47" s="14">
        <v>2.6</v>
      </c>
      <c r="K47" s="19">
        <v>610</v>
      </c>
      <c r="L47" s="14">
        <v>20.3</v>
      </c>
      <c r="M47" s="12">
        <v>1574</v>
      </c>
      <c r="N47" s="14">
        <v>37.200000000000003</v>
      </c>
      <c r="O47" s="20">
        <v>2.6</v>
      </c>
      <c r="P47" s="19">
        <v>155</v>
      </c>
      <c r="Q47" s="14">
        <v>-83.1</v>
      </c>
      <c r="R47" s="12">
        <v>400</v>
      </c>
      <c r="S47" s="14">
        <v>-81.8</v>
      </c>
      <c r="T47" s="20">
        <v>2.6</v>
      </c>
      <c r="U47" s="19">
        <v>4</v>
      </c>
      <c r="V47" s="14">
        <v>-99.3</v>
      </c>
      <c r="W47" s="12">
        <v>35</v>
      </c>
      <c r="X47" s="14">
        <v>-97</v>
      </c>
      <c r="Y47" s="20">
        <v>8.8000000000000007</v>
      </c>
      <c r="Z47" s="19">
        <v>5</v>
      </c>
      <c r="AA47" s="14">
        <v>-99.3</v>
      </c>
      <c r="AB47" s="12">
        <v>8</v>
      </c>
      <c r="AC47" s="14">
        <v>-99.6</v>
      </c>
      <c r="AD47" s="20">
        <v>1.6</v>
      </c>
      <c r="AE47" s="19">
        <v>32</v>
      </c>
      <c r="AF47" s="14">
        <v>-97.2</v>
      </c>
      <c r="AG47" s="12">
        <v>102</v>
      </c>
      <c r="AH47" s="14">
        <v>-96.5</v>
      </c>
      <c r="AI47" s="20">
        <v>3.2</v>
      </c>
      <c r="AJ47" s="19">
        <v>32</v>
      </c>
      <c r="AK47" s="14">
        <v>-95.5</v>
      </c>
      <c r="AL47" s="12">
        <v>73</v>
      </c>
      <c r="AM47" s="14">
        <v>-95.8</v>
      </c>
      <c r="AN47" s="20">
        <v>2.2999999999999998</v>
      </c>
      <c r="AO47" s="19">
        <v>56</v>
      </c>
      <c r="AP47" s="14">
        <v>-90.3</v>
      </c>
      <c r="AQ47" s="12">
        <v>163</v>
      </c>
      <c r="AR47" s="14">
        <v>-89.5</v>
      </c>
      <c r="AS47" s="20">
        <v>2.9</v>
      </c>
      <c r="AT47" s="19">
        <v>86</v>
      </c>
      <c r="AU47" s="14">
        <v>-90.7</v>
      </c>
      <c r="AV47" s="12">
        <v>692</v>
      </c>
      <c r="AW47" s="14">
        <v>-73.099999999999994</v>
      </c>
      <c r="AX47" s="20">
        <v>8</v>
      </c>
      <c r="AY47" s="19">
        <v>97</v>
      </c>
      <c r="AZ47" s="14">
        <v>-92</v>
      </c>
      <c r="BA47" s="12">
        <v>220</v>
      </c>
      <c r="BB47" s="14">
        <v>-93.9</v>
      </c>
      <c r="BC47" s="20">
        <v>2.2999999999999998</v>
      </c>
      <c r="BD47" s="19">
        <v>35</v>
      </c>
      <c r="BE47" s="14">
        <v>-96</v>
      </c>
      <c r="BF47" s="12">
        <v>83</v>
      </c>
      <c r="BG47" s="14">
        <v>-96.6</v>
      </c>
      <c r="BH47" s="20">
        <v>2.4</v>
      </c>
      <c r="BI47" s="19">
        <v>20</v>
      </c>
      <c r="BJ47" s="14">
        <v>-96.6</v>
      </c>
      <c r="BK47" s="12">
        <v>31</v>
      </c>
      <c r="BL47" s="14">
        <v>-97.8</v>
      </c>
      <c r="BM47" s="20">
        <v>1.6</v>
      </c>
    </row>
    <row r="48" spans="1:65" x14ac:dyDescent="0.25">
      <c r="A48" s="44" t="s">
        <v>64</v>
      </c>
      <c r="B48" s="34">
        <f t="shared" si="0"/>
        <v>5624</v>
      </c>
      <c r="C48" s="42"/>
      <c r="D48" s="34">
        <f t="shared" si="0"/>
        <v>22193</v>
      </c>
      <c r="E48" s="24"/>
      <c r="F48" s="6">
        <v>2227</v>
      </c>
      <c r="G48" s="13">
        <v>-9.3000000000000007</v>
      </c>
      <c r="H48" s="6">
        <v>7026</v>
      </c>
      <c r="I48" s="13">
        <v>11.8</v>
      </c>
      <c r="J48" s="13">
        <v>3.2</v>
      </c>
      <c r="K48" s="17">
        <v>2300</v>
      </c>
      <c r="L48" s="13">
        <v>9.5</v>
      </c>
      <c r="M48" s="6">
        <v>7252</v>
      </c>
      <c r="N48" s="13">
        <v>32</v>
      </c>
      <c r="O48" s="18">
        <v>3.2</v>
      </c>
      <c r="P48" s="17">
        <v>859</v>
      </c>
      <c r="Q48" s="13">
        <v>-71.900000000000006</v>
      </c>
      <c r="R48" s="6">
        <v>3835</v>
      </c>
      <c r="S48" s="13">
        <v>-56</v>
      </c>
      <c r="T48" s="18">
        <v>4.5</v>
      </c>
      <c r="U48" s="17">
        <v>134</v>
      </c>
      <c r="V48" s="13">
        <v>-94.7</v>
      </c>
      <c r="W48" s="6">
        <v>2083</v>
      </c>
      <c r="X48" s="13">
        <v>-71.3</v>
      </c>
      <c r="Y48" s="18">
        <v>15.5</v>
      </c>
      <c r="Z48" s="17">
        <v>104</v>
      </c>
      <c r="AA48" s="13">
        <v>-94.8</v>
      </c>
      <c r="AB48" s="6">
        <v>1997</v>
      </c>
      <c r="AC48" s="13">
        <v>-65.8</v>
      </c>
      <c r="AD48" s="18">
        <v>19.2</v>
      </c>
      <c r="AE48" s="17">
        <v>305</v>
      </c>
      <c r="AF48" s="13">
        <v>-90.8</v>
      </c>
      <c r="AG48" s="6">
        <v>2174</v>
      </c>
      <c r="AH48" s="13">
        <v>-77.7</v>
      </c>
      <c r="AI48" s="18">
        <v>7.1</v>
      </c>
      <c r="AJ48" s="17">
        <v>315</v>
      </c>
      <c r="AK48" s="13">
        <v>-89.1</v>
      </c>
      <c r="AL48" s="6">
        <v>1572</v>
      </c>
      <c r="AM48" s="13">
        <v>-81.5</v>
      </c>
      <c r="AN48" s="18">
        <v>5</v>
      </c>
      <c r="AO48" s="17">
        <v>508</v>
      </c>
      <c r="AP48" s="13">
        <v>-79.400000000000006</v>
      </c>
      <c r="AQ48" s="6">
        <v>1683</v>
      </c>
      <c r="AR48" s="13">
        <v>-76.8</v>
      </c>
      <c r="AS48" s="18">
        <v>3.3</v>
      </c>
      <c r="AT48" s="17">
        <v>451</v>
      </c>
      <c r="AU48" s="13">
        <v>-83.6</v>
      </c>
      <c r="AV48" s="6">
        <v>1376</v>
      </c>
      <c r="AW48" s="13">
        <v>-82.5</v>
      </c>
      <c r="AX48" s="18">
        <v>3.1</v>
      </c>
      <c r="AY48" s="17">
        <v>537</v>
      </c>
      <c r="AZ48" s="13">
        <v>-89.4</v>
      </c>
      <c r="BA48" s="6">
        <v>2341</v>
      </c>
      <c r="BB48" s="13">
        <v>-83.5</v>
      </c>
      <c r="BC48" s="18">
        <v>4.4000000000000004</v>
      </c>
      <c r="BD48" s="17">
        <v>229</v>
      </c>
      <c r="BE48" s="13">
        <v>-93.9</v>
      </c>
      <c r="BF48" s="6">
        <v>1774</v>
      </c>
      <c r="BG48" s="13">
        <v>-83.8</v>
      </c>
      <c r="BH48" s="18">
        <v>7.7</v>
      </c>
      <c r="BI48" s="17">
        <v>138</v>
      </c>
      <c r="BJ48" s="13">
        <v>-94.3</v>
      </c>
      <c r="BK48" s="6">
        <v>1729</v>
      </c>
      <c r="BL48" s="13">
        <v>-74.599999999999994</v>
      </c>
      <c r="BM48" s="18">
        <v>12.5</v>
      </c>
    </row>
    <row r="49" spans="1:65" x14ac:dyDescent="0.25">
      <c r="A49" s="44" t="s">
        <v>65</v>
      </c>
      <c r="B49" s="34">
        <f t="shared" si="0"/>
        <v>12010</v>
      </c>
      <c r="C49" s="42"/>
      <c r="D49" s="34">
        <f t="shared" si="0"/>
        <v>26641</v>
      </c>
      <c r="E49" s="24"/>
      <c r="F49" s="6">
        <v>4735</v>
      </c>
      <c r="G49" s="13">
        <v>-3.9</v>
      </c>
      <c r="H49" s="6">
        <v>9832</v>
      </c>
      <c r="I49" s="13">
        <v>-12.9</v>
      </c>
      <c r="J49" s="13">
        <v>2.1</v>
      </c>
      <c r="K49" s="17">
        <v>5095</v>
      </c>
      <c r="L49" s="13">
        <v>20.7</v>
      </c>
      <c r="M49" s="6">
        <v>10168</v>
      </c>
      <c r="N49" s="13">
        <v>11.1</v>
      </c>
      <c r="O49" s="18">
        <v>2</v>
      </c>
      <c r="P49" s="17">
        <v>2066</v>
      </c>
      <c r="Q49" s="13">
        <v>-64.7</v>
      </c>
      <c r="R49" s="6">
        <v>4408</v>
      </c>
      <c r="S49" s="13">
        <v>-66.5</v>
      </c>
      <c r="T49" s="18">
        <v>2.1</v>
      </c>
      <c r="U49" s="17">
        <v>42</v>
      </c>
      <c r="V49" s="13">
        <v>-99.2</v>
      </c>
      <c r="W49" s="6">
        <v>1251</v>
      </c>
      <c r="X49" s="13">
        <v>-90.6</v>
      </c>
      <c r="Y49" s="18">
        <v>29.8</v>
      </c>
      <c r="Z49" s="17">
        <v>72</v>
      </c>
      <c r="AA49" s="13">
        <v>-98</v>
      </c>
      <c r="AB49" s="6">
        <v>982</v>
      </c>
      <c r="AC49" s="13">
        <v>-87.8</v>
      </c>
      <c r="AD49" s="18">
        <v>13.6</v>
      </c>
      <c r="AE49" s="17">
        <v>198</v>
      </c>
      <c r="AF49" s="13">
        <v>-96.9</v>
      </c>
      <c r="AG49" s="6">
        <v>1538</v>
      </c>
      <c r="AH49" s="13">
        <v>-89.6</v>
      </c>
      <c r="AI49" s="18">
        <v>7.8</v>
      </c>
      <c r="AJ49" s="17">
        <v>409</v>
      </c>
      <c r="AK49" s="13">
        <v>-96.7</v>
      </c>
      <c r="AL49" s="6">
        <v>1721</v>
      </c>
      <c r="AM49" s="13">
        <v>-94.4</v>
      </c>
      <c r="AN49" s="18">
        <v>4.2</v>
      </c>
      <c r="AO49" s="17">
        <v>796</v>
      </c>
      <c r="AP49" s="13">
        <v>-94.3</v>
      </c>
      <c r="AQ49" s="6">
        <v>2819</v>
      </c>
      <c r="AR49" s="13">
        <v>-92.9</v>
      </c>
      <c r="AS49" s="18">
        <v>3.5</v>
      </c>
      <c r="AT49" s="17">
        <v>561</v>
      </c>
      <c r="AU49" s="13">
        <v>-90.7</v>
      </c>
      <c r="AV49" s="6">
        <v>1905</v>
      </c>
      <c r="AW49" s="13">
        <v>-85.8</v>
      </c>
      <c r="AX49" s="18">
        <v>3.4</v>
      </c>
      <c r="AY49" s="17">
        <v>488</v>
      </c>
      <c r="AZ49" s="13">
        <v>-93.6</v>
      </c>
      <c r="BA49" s="6">
        <v>1882</v>
      </c>
      <c r="BB49" s="13">
        <v>-89.3</v>
      </c>
      <c r="BC49" s="18">
        <v>3.9</v>
      </c>
      <c r="BD49" s="17">
        <v>435</v>
      </c>
      <c r="BE49" s="13">
        <v>-92.8</v>
      </c>
      <c r="BF49" s="6">
        <v>1703</v>
      </c>
      <c r="BG49" s="13">
        <v>-88.7</v>
      </c>
      <c r="BH49" s="18">
        <v>3.9</v>
      </c>
      <c r="BI49" s="17">
        <v>338</v>
      </c>
      <c r="BJ49" s="13">
        <v>-93.5</v>
      </c>
      <c r="BK49" s="6">
        <v>1348</v>
      </c>
      <c r="BL49" s="13">
        <v>-87.2</v>
      </c>
      <c r="BM49" s="18">
        <v>4</v>
      </c>
    </row>
    <row r="50" spans="1:65" x14ac:dyDescent="0.25">
      <c r="A50" s="44" t="s">
        <v>66</v>
      </c>
      <c r="B50" s="34">
        <f t="shared" si="0"/>
        <v>15495</v>
      </c>
      <c r="C50" s="42"/>
      <c r="D50" s="34">
        <f t="shared" si="0"/>
        <v>36941</v>
      </c>
      <c r="E50" s="24"/>
      <c r="F50" s="6">
        <v>8959</v>
      </c>
      <c r="G50" s="13">
        <v>-10.6</v>
      </c>
      <c r="H50" s="6">
        <v>19983</v>
      </c>
      <c r="I50" s="13">
        <v>-12.7</v>
      </c>
      <c r="J50" s="13">
        <v>2.2000000000000002</v>
      </c>
      <c r="K50" s="17">
        <v>5017</v>
      </c>
      <c r="L50" s="13">
        <v>-46.7</v>
      </c>
      <c r="M50" s="6">
        <v>12453</v>
      </c>
      <c r="N50" s="13">
        <v>-41</v>
      </c>
      <c r="O50" s="18">
        <v>2.5</v>
      </c>
      <c r="P50" s="17">
        <v>1024</v>
      </c>
      <c r="Q50" s="13">
        <v>-92.5</v>
      </c>
      <c r="R50" s="6">
        <v>2667</v>
      </c>
      <c r="S50" s="13">
        <v>-91.1</v>
      </c>
      <c r="T50" s="18">
        <v>2.6</v>
      </c>
      <c r="U50" s="17">
        <v>38</v>
      </c>
      <c r="V50" s="13">
        <v>-99.7</v>
      </c>
      <c r="W50" s="6">
        <v>645</v>
      </c>
      <c r="X50" s="13">
        <v>-97.3</v>
      </c>
      <c r="Y50" s="18">
        <v>17</v>
      </c>
      <c r="Z50" s="17">
        <v>457</v>
      </c>
      <c r="AA50" s="13">
        <v>-96.7</v>
      </c>
      <c r="AB50" s="6">
        <v>1193</v>
      </c>
      <c r="AC50" s="13">
        <v>-95.9</v>
      </c>
      <c r="AD50" s="18">
        <v>2.6</v>
      </c>
      <c r="AE50" s="17">
        <v>745</v>
      </c>
      <c r="AF50" s="13">
        <v>-94.9</v>
      </c>
      <c r="AG50" s="6">
        <v>1430</v>
      </c>
      <c r="AH50" s="13">
        <v>-95.2</v>
      </c>
      <c r="AI50" s="18">
        <v>1.9</v>
      </c>
      <c r="AJ50" s="17">
        <v>681</v>
      </c>
      <c r="AK50" s="13">
        <v>-94.6</v>
      </c>
      <c r="AL50" s="6">
        <v>1532</v>
      </c>
      <c r="AM50" s="13">
        <v>-93.5</v>
      </c>
      <c r="AN50" s="18">
        <v>2.2000000000000002</v>
      </c>
      <c r="AO50" s="17">
        <v>955</v>
      </c>
      <c r="AP50" s="13">
        <v>-94</v>
      </c>
      <c r="AQ50" s="6">
        <v>2313</v>
      </c>
      <c r="AR50" s="13">
        <v>-93.1</v>
      </c>
      <c r="AS50" s="18">
        <v>2.4</v>
      </c>
      <c r="AT50" s="17">
        <v>736</v>
      </c>
      <c r="AU50" s="13">
        <v>-95.5</v>
      </c>
      <c r="AV50" s="6">
        <v>1599</v>
      </c>
      <c r="AW50" s="13">
        <v>-95.7</v>
      </c>
      <c r="AX50" s="18">
        <v>2.2000000000000002</v>
      </c>
      <c r="AY50" s="17">
        <v>733</v>
      </c>
      <c r="AZ50" s="13">
        <v>-95.8</v>
      </c>
      <c r="BA50" s="6">
        <v>1393</v>
      </c>
      <c r="BB50" s="13">
        <v>-96.8</v>
      </c>
      <c r="BC50" s="18">
        <v>1.9</v>
      </c>
      <c r="BD50" s="17">
        <v>192</v>
      </c>
      <c r="BE50" s="13">
        <v>-98.8</v>
      </c>
      <c r="BF50" s="6">
        <v>607</v>
      </c>
      <c r="BG50" s="13">
        <v>-98.5</v>
      </c>
      <c r="BH50" s="18">
        <v>3.2</v>
      </c>
      <c r="BI50" s="17">
        <v>97</v>
      </c>
      <c r="BJ50" s="13">
        <v>-98.8</v>
      </c>
      <c r="BK50" s="6">
        <v>319</v>
      </c>
      <c r="BL50" s="13">
        <v>-97.9</v>
      </c>
      <c r="BM50" s="18">
        <v>3.3</v>
      </c>
    </row>
    <row r="51" spans="1:65" x14ac:dyDescent="0.25">
      <c r="A51" s="44" t="s">
        <v>67</v>
      </c>
      <c r="B51" s="34">
        <f t="shared" si="0"/>
        <v>5982</v>
      </c>
      <c r="C51" s="42"/>
      <c r="D51" s="34">
        <f t="shared" si="0"/>
        <v>18193</v>
      </c>
      <c r="E51" s="24"/>
      <c r="F51" s="6">
        <v>2590</v>
      </c>
      <c r="G51" s="13">
        <v>7.2</v>
      </c>
      <c r="H51" s="6">
        <v>7177</v>
      </c>
      <c r="I51" s="13">
        <v>12.4</v>
      </c>
      <c r="J51" s="13">
        <v>2.8</v>
      </c>
      <c r="K51" s="17">
        <v>2706</v>
      </c>
      <c r="L51" s="13">
        <v>-15.9</v>
      </c>
      <c r="M51" s="6">
        <v>7589</v>
      </c>
      <c r="N51" s="13">
        <v>3.7</v>
      </c>
      <c r="O51" s="18">
        <v>2.8</v>
      </c>
      <c r="P51" s="17">
        <v>637</v>
      </c>
      <c r="Q51" s="13">
        <v>-79.5</v>
      </c>
      <c r="R51" s="6">
        <v>2578</v>
      </c>
      <c r="S51" s="13">
        <v>-69.400000000000006</v>
      </c>
      <c r="T51" s="18">
        <v>4</v>
      </c>
      <c r="U51" s="17">
        <v>16</v>
      </c>
      <c r="V51" s="13">
        <v>-99.6</v>
      </c>
      <c r="W51" s="6">
        <v>401</v>
      </c>
      <c r="X51" s="13">
        <v>-95.5</v>
      </c>
      <c r="Y51" s="18">
        <v>25.1</v>
      </c>
      <c r="Z51" s="17">
        <v>33</v>
      </c>
      <c r="AA51" s="13">
        <v>-99.4</v>
      </c>
      <c r="AB51" s="6">
        <v>448</v>
      </c>
      <c r="AC51" s="13">
        <v>-96.1</v>
      </c>
      <c r="AD51" s="18">
        <v>13.6</v>
      </c>
      <c r="AE51" s="17">
        <v>93</v>
      </c>
      <c r="AF51" s="13">
        <v>-98.2</v>
      </c>
      <c r="AG51" s="6">
        <v>942</v>
      </c>
      <c r="AH51" s="13">
        <v>-92.7</v>
      </c>
      <c r="AI51" s="18">
        <v>10.1</v>
      </c>
      <c r="AJ51" s="17">
        <v>170</v>
      </c>
      <c r="AK51" s="13">
        <v>-95.2</v>
      </c>
      <c r="AL51" s="6">
        <v>739</v>
      </c>
      <c r="AM51" s="13">
        <v>-91.3</v>
      </c>
      <c r="AN51" s="18">
        <v>4.3</v>
      </c>
      <c r="AO51" s="17">
        <v>311</v>
      </c>
      <c r="AP51" s="13">
        <v>-89.4</v>
      </c>
      <c r="AQ51" s="6">
        <v>794</v>
      </c>
      <c r="AR51" s="13">
        <v>-88.6</v>
      </c>
      <c r="AS51" s="18">
        <v>2.6</v>
      </c>
      <c r="AT51" s="17">
        <v>447</v>
      </c>
      <c r="AU51" s="13">
        <v>-88.4</v>
      </c>
      <c r="AV51" s="6">
        <v>1048</v>
      </c>
      <c r="AW51" s="13">
        <v>-89.7</v>
      </c>
      <c r="AX51" s="18">
        <v>2.2999999999999998</v>
      </c>
      <c r="AY51" s="17">
        <v>532</v>
      </c>
      <c r="AZ51" s="13">
        <v>-91.4</v>
      </c>
      <c r="BA51" s="6">
        <v>1210</v>
      </c>
      <c r="BB51" s="13">
        <v>-93.7</v>
      </c>
      <c r="BC51" s="18">
        <v>2.2999999999999998</v>
      </c>
      <c r="BD51" s="17">
        <v>480</v>
      </c>
      <c r="BE51" s="13">
        <v>-87.7</v>
      </c>
      <c r="BF51" s="6">
        <v>1051</v>
      </c>
      <c r="BG51" s="13">
        <v>-90.6</v>
      </c>
      <c r="BH51" s="18">
        <v>2.2000000000000002</v>
      </c>
      <c r="BI51" s="17">
        <v>387</v>
      </c>
      <c r="BJ51" s="13">
        <v>-81.900000000000006</v>
      </c>
      <c r="BK51" s="6">
        <v>831</v>
      </c>
      <c r="BL51" s="13">
        <v>-86.9</v>
      </c>
      <c r="BM51" s="18">
        <v>2.1</v>
      </c>
    </row>
    <row r="52" spans="1:65" x14ac:dyDescent="0.25">
      <c r="A52" s="44" t="s">
        <v>68</v>
      </c>
      <c r="B52" s="34" t="e">
        <f t="shared" si="0"/>
        <v>#VALUE!</v>
      </c>
      <c r="C52" s="42"/>
      <c r="D52" s="34">
        <f t="shared" si="0"/>
        <v>6789</v>
      </c>
      <c r="E52" s="24"/>
      <c r="F52" s="6">
        <v>1593</v>
      </c>
      <c r="G52" s="13">
        <v>-14.5</v>
      </c>
      <c r="H52" s="6">
        <v>3377</v>
      </c>
      <c r="I52" s="13">
        <v>-16</v>
      </c>
      <c r="J52" s="13">
        <v>2.1</v>
      </c>
      <c r="K52" s="17">
        <v>1416</v>
      </c>
      <c r="L52" s="13">
        <v>41.7</v>
      </c>
      <c r="M52" s="6">
        <v>3031</v>
      </c>
      <c r="N52" s="13">
        <v>57.2</v>
      </c>
      <c r="O52" s="18">
        <v>2.1</v>
      </c>
      <c r="P52" s="17">
        <v>157</v>
      </c>
      <c r="Q52" s="13">
        <v>-92.8</v>
      </c>
      <c r="R52" s="6">
        <v>339</v>
      </c>
      <c r="S52" s="13">
        <v>-93.4</v>
      </c>
      <c r="T52" s="18">
        <v>2.2000000000000002</v>
      </c>
      <c r="U52" s="17" t="s">
        <v>9</v>
      </c>
      <c r="V52" s="13">
        <v>-100</v>
      </c>
      <c r="W52" s="6">
        <v>7</v>
      </c>
      <c r="X52" s="13">
        <v>-99.7</v>
      </c>
      <c r="Y52" s="18" t="s">
        <v>9</v>
      </c>
      <c r="Z52" s="17">
        <v>11</v>
      </c>
      <c r="AA52" s="13">
        <v>-99.1</v>
      </c>
      <c r="AB52" s="6">
        <v>35</v>
      </c>
      <c r="AC52" s="13">
        <v>-98.7</v>
      </c>
      <c r="AD52" s="18">
        <v>3.2</v>
      </c>
      <c r="AE52" s="17">
        <v>67</v>
      </c>
      <c r="AF52" s="13">
        <v>-96</v>
      </c>
      <c r="AG52" s="6">
        <v>110</v>
      </c>
      <c r="AH52" s="13">
        <v>-97</v>
      </c>
      <c r="AI52" s="18">
        <v>1.6</v>
      </c>
      <c r="AJ52" s="17">
        <v>132</v>
      </c>
      <c r="AK52" s="13">
        <v>-92.9</v>
      </c>
      <c r="AL52" s="6">
        <v>232</v>
      </c>
      <c r="AM52" s="13">
        <v>-95.5</v>
      </c>
      <c r="AN52" s="18">
        <v>1.8</v>
      </c>
      <c r="AO52" s="17">
        <v>1230</v>
      </c>
      <c r="AP52" s="13">
        <v>-32.5</v>
      </c>
      <c r="AQ52" s="6">
        <v>1598</v>
      </c>
      <c r="AR52" s="13">
        <v>-73.599999999999994</v>
      </c>
      <c r="AS52" s="18">
        <v>1.3</v>
      </c>
      <c r="AT52" s="17">
        <v>183</v>
      </c>
      <c r="AU52" s="13">
        <v>-91.3</v>
      </c>
      <c r="AV52" s="6">
        <v>418</v>
      </c>
      <c r="AW52" s="13">
        <v>-91.4</v>
      </c>
      <c r="AX52" s="18">
        <v>2.2999999999999998</v>
      </c>
      <c r="AY52" s="17">
        <v>197</v>
      </c>
      <c r="AZ52" s="13">
        <v>-91.1</v>
      </c>
      <c r="BA52" s="6">
        <v>519</v>
      </c>
      <c r="BB52" s="13">
        <v>-90</v>
      </c>
      <c r="BC52" s="18">
        <v>2.6</v>
      </c>
      <c r="BD52" s="17">
        <v>102</v>
      </c>
      <c r="BE52" s="13">
        <v>-95.2</v>
      </c>
      <c r="BF52" s="6">
        <v>275</v>
      </c>
      <c r="BG52" s="13">
        <v>-94</v>
      </c>
      <c r="BH52" s="18">
        <v>2.7</v>
      </c>
      <c r="BI52" s="17">
        <v>16</v>
      </c>
      <c r="BJ52" s="13">
        <v>-98.6</v>
      </c>
      <c r="BK52" s="6">
        <v>104</v>
      </c>
      <c r="BL52" s="13">
        <v>-95.6</v>
      </c>
      <c r="BM52" s="18">
        <v>6.5</v>
      </c>
    </row>
    <row r="53" spans="1:65" x14ac:dyDescent="0.25">
      <c r="A53" s="44" t="s">
        <v>69</v>
      </c>
      <c r="B53" s="34">
        <f t="shared" si="0"/>
        <v>11836</v>
      </c>
      <c r="C53" s="42"/>
      <c r="D53" s="34">
        <f t="shared" si="0"/>
        <v>24715</v>
      </c>
      <c r="E53" s="24"/>
      <c r="F53" s="6">
        <v>4319</v>
      </c>
      <c r="G53" s="13">
        <v>-20.2</v>
      </c>
      <c r="H53" s="6">
        <v>8514</v>
      </c>
      <c r="I53" s="13">
        <v>-20.3</v>
      </c>
      <c r="J53" s="13">
        <v>2</v>
      </c>
      <c r="K53" s="17">
        <v>5939</v>
      </c>
      <c r="L53" s="13">
        <v>-2.9</v>
      </c>
      <c r="M53" s="6">
        <v>12449</v>
      </c>
      <c r="N53" s="13">
        <v>7.8</v>
      </c>
      <c r="O53" s="18">
        <v>2.1</v>
      </c>
      <c r="P53" s="17">
        <v>1463</v>
      </c>
      <c r="Q53" s="13">
        <v>-82.3</v>
      </c>
      <c r="R53" s="6">
        <v>3232</v>
      </c>
      <c r="S53" s="13">
        <v>-81.2</v>
      </c>
      <c r="T53" s="18">
        <v>2.2000000000000002</v>
      </c>
      <c r="U53" s="17">
        <v>46</v>
      </c>
      <c r="V53" s="13">
        <v>-99.2</v>
      </c>
      <c r="W53" s="6">
        <v>231</v>
      </c>
      <c r="X53" s="13">
        <v>-97.9</v>
      </c>
      <c r="Y53" s="18">
        <v>5</v>
      </c>
      <c r="Z53" s="17">
        <v>69</v>
      </c>
      <c r="AA53" s="13">
        <v>-99</v>
      </c>
      <c r="AB53" s="6">
        <v>289</v>
      </c>
      <c r="AC53" s="13">
        <v>-97.8</v>
      </c>
      <c r="AD53" s="18">
        <v>4.2</v>
      </c>
      <c r="AE53" s="17">
        <v>155</v>
      </c>
      <c r="AF53" s="13">
        <v>-97.9</v>
      </c>
      <c r="AG53" s="6">
        <v>438</v>
      </c>
      <c r="AH53" s="13">
        <v>-97.3</v>
      </c>
      <c r="AI53" s="18">
        <v>2.8</v>
      </c>
      <c r="AJ53" s="17">
        <v>194</v>
      </c>
      <c r="AK53" s="13">
        <v>-97</v>
      </c>
      <c r="AL53" s="6">
        <v>569</v>
      </c>
      <c r="AM53" s="13">
        <v>-95.2</v>
      </c>
      <c r="AN53" s="18">
        <v>2.9</v>
      </c>
      <c r="AO53" s="17">
        <v>294</v>
      </c>
      <c r="AP53" s="13">
        <v>-95.2</v>
      </c>
      <c r="AQ53" s="6">
        <v>836</v>
      </c>
      <c r="AR53" s="13">
        <v>-93.2</v>
      </c>
      <c r="AS53" s="18">
        <v>2.8</v>
      </c>
      <c r="AT53" s="17">
        <v>221</v>
      </c>
      <c r="AU53" s="13">
        <v>-97.1</v>
      </c>
      <c r="AV53" s="6">
        <v>784</v>
      </c>
      <c r="AW53" s="13">
        <v>-94.9</v>
      </c>
      <c r="AX53" s="18">
        <v>3.5</v>
      </c>
      <c r="AY53" s="17">
        <v>192</v>
      </c>
      <c r="AZ53" s="13">
        <v>-98.1</v>
      </c>
      <c r="BA53" s="6">
        <v>752</v>
      </c>
      <c r="BB53" s="13">
        <v>-96.6</v>
      </c>
      <c r="BC53" s="18">
        <v>3.9</v>
      </c>
      <c r="BD53" s="17">
        <v>54</v>
      </c>
      <c r="BE53" s="13">
        <v>-99.3</v>
      </c>
      <c r="BF53" s="6">
        <v>498</v>
      </c>
      <c r="BG53" s="13">
        <v>-97</v>
      </c>
      <c r="BH53" s="18">
        <v>9.1999999999999993</v>
      </c>
      <c r="BI53" s="17">
        <v>102</v>
      </c>
      <c r="BJ53" s="13">
        <v>-98.4</v>
      </c>
      <c r="BK53" s="6">
        <v>539</v>
      </c>
      <c r="BL53" s="13">
        <v>-95.5</v>
      </c>
      <c r="BM53" s="18">
        <v>5.3</v>
      </c>
    </row>
    <row r="54" spans="1:65" x14ac:dyDescent="0.25">
      <c r="A54" s="44" t="s">
        <v>70</v>
      </c>
      <c r="B54" s="34">
        <f t="shared" si="0"/>
        <v>3026</v>
      </c>
      <c r="C54" s="42"/>
      <c r="D54" s="34">
        <f t="shared" si="0"/>
        <v>6978</v>
      </c>
      <c r="E54" s="24"/>
      <c r="F54" s="6">
        <v>1484</v>
      </c>
      <c r="G54" s="13">
        <v>-12.6</v>
      </c>
      <c r="H54" s="6">
        <v>3079</v>
      </c>
      <c r="I54" s="13">
        <v>-21.7</v>
      </c>
      <c r="J54" s="13">
        <v>2.1</v>
      </c>
      <c r="K54" s="17">
        <v>1348</v>
      </c>
      <c r="L54" s="13">
        <v>2</v>
      </c>
      <c r="M54" s="6">
        <v>2924</v>
      </c>
      <c r="N54" s="13">
        <v>-0.6</v>
      </c>
      <c r="O54" s="18">
        <v>2.2000000000000002</v>
      </c>
      <c r="P54" s="17">
        <v>169</v>
      </c>
      <c r="Q54" s="13">
        <v>-92.3</v>
      </c>
      <c r="R54" s="6">
        <v>642</v>
      </c>
      <c r="S54" s="13">
        <v>-88.1</v>
      </c>
      <c r="T54" s="18">
        <v>3.8</v>
      </c>
      <c r="U54" s="17">
        <v>7</v>
      </c>
      <c r="V54" s="13">
        <v>-99.5</v>
      </c>
      <c r="W54" s="6">
        <v>150</v>
      </c>
      <c r="X54" s="13">
        <v>-95.2</v>
      </c>
      <c r="Y54" s="18">
        <v>21.4</v>
      </c>
      <c r="Z54" s="17">
        <v>18</v>
      </c>
      <c r="AA54" s="13">
        <v>-99</v>
      </c>
      <c r="AB54" s="6">
        <v>183</v>
      </c>
      <c r="AC54" s="13">
        <v>-95.3</v>
      </c>
      <c r="AD54" s="18">
        <v>10.199999999999999</v>
      </c>
      <c r="AE54" s="17">
        <v>40</v>
      </c>
      <c r="AF54" s="13">
        <v>-97.9</v>
      </c>
      <c r="AG54" s="6">
        <v>190</v>
      </c>
      <c r="AH54" s="13">
        <v>-95.2</v>
      </c>
      <c r="AI54" s="18">
        <v>4.8</v>
      </c>
      <c r="AJ54" s="17">
        <v>76</v>
      </c>
      <c r="AK54" s="13">
        <v>-95.9</v>
      </c>
      <c r="AL54" s="6">
        <v>240</v>
      </c>
      <c r="AM54" s="13">
        <v>-94</v>
      </c>
      <c r="AN54" s="18">
        <v>3.2</v>
      </c>
      <c r="AO54" s="17">
        <v>138</v>
      </c>
      <c r="AP54" s="13">
        <v>-91.1</v>
      </c>
      <c r="AQ54" s="6">
        <v>351</v>
      </c>
      <c r="AR54" s="13">
        <v>-89.5</v>
      </c>
      <c r="AS54" s="18">
        <v>2.5</v>
      </c>
      <c r="AT54" s="17">
        <v>78</v>
      </c>
      <c r="AU54" s="13">
        <v>-95.2</v>
      </c>
      <c r="AV54" s="6">
        <v>397</v>
      </c>
      <c r="AW54" s="13">
        <v>-89.1</v>
      </c>
      <c r="AX54" s="18">
        <v>5.0999999999999996</v>
      </c>
      <c r="AY54" s="17">
        <v>75</v>
      </c>
      <c r="AZ54" s="13">
        <v>-96.9</v>
      </c>
      <c r="BA54" s="6">
        <v>504</v>
      </c>
      <c r="BB54" s="13">
        <v>-90.5</v>
      </c>
      <c r="BC54" s="18">
        <v>6.7</v>
      </c>
      <c r="BD54" s="17">
        <v>28</v>
      </c>
      <c r="BE54" s="13">
        <v>-98.9</v>
      </c>
      <c r="BF54" s="6">
        <v>283</v>
      </c>
      <c r="BG54" s="13">
        <v>-94.9</v>
      </c>
      <c r="BH54" s="18">
        <v>10.1</v>
      </c>
      <c r="BI54" s="17">
        <v>25</v>
      </c>
      <c r="BJ54" s="13">
        <v>-97.7</v>
      </c>
      <c r="BK54" s="6">
        <v>277</v>
      </c>
      <c r="BL54" s="13">
        <v>-86.6</v>
      </c>
      <c r="BM54" s="18">
        <v>11.1</v>
      </c>
    </row>
    <row r="55" spans="1:65" x14ac:dyDescent="0.25">
      <c r="A55" s="44" t="s">
        <v>71</v>
      </c>
      <c r="B55" s="34">
        <f t="shared" si="0"/>
        <v>1741</v>
      </c>
      <c r="C55" s="42"/>
      <c r="D55" s="34">
        <f t="shared" si="0"/>
        <v>3775</v>
      </c>
      <c r="E55" s="24"/>
      <c r="F55" s="6">
        <v>815</v>
      </c>
      <c r="G55" s="13">
        <v>-19.5</v>
      </c>
      <c r="H55" s="6">
        <v>1702</v>
      </c>
      <c r="I55" s="13">
        <v>-16.600000000000001</v>
      </c>
      <c r="J55" s="13">
        <v>2.1</v>
      </c>
      <c r="K55" s="17">
        <v>771</v>
      </c>
      <c r="L55" s="13">
        <v>-22.8</v>
      </c>
      <c r="M55" s="6">
        <v>1689</v>
      </c>
      <c r="N55" s="13">
        <v>-13.6</v>
      </c>
      <c r="O55" s="18">
        <v>2.2000000000000002</v>
      </c>
      <c r="P55" s="17">
        <v>146</v>
      </c>
      <c r="Q55" s="13">
        <v>-89.1</v>
      </c>
      <c r="R55" s="6">
        <v>311</v>
      </c>
      <c r="S55" s="13">
        <v>-87.7</v>
      </c>
      <c r="T55" s="18">
        <v>2.1</v>
      </c>
      <c r="U55" s="17">
        <v>6</v>
      </c>
      <c r="V55" s="13">
        <v>-99.6</v>
      </c>
      <c r="W55" s="6">
        <v>38</v>
      </c>
      <c r="X55" s="13">
        <v>-98.4</v>
      </c>
      <c r="Y55" s="18">
        <v>6.3</v>
      </c>
      <c r="Z55" s="17">
        <v>3</v>
      </c>
      <c r="AA55" s="13">
        <v>-99.8</v>
      </c>
      <c r="AB55" s="6">
        <v>35</v>
      </c>
      <c r="AC55" s="13">
        <v>-98.6</v>
      </c>
      <c r="AD55" s="18">
        <v>11.7</v>
      </c>
      <c r="AE55" s="17">
        <v>63</v>
      </c>
      <c r="AF55" s="13">
        <v>-95.9</v>
      </c>
      <c r="AG55" s="6">
        <v>178</v>
      </c>
      <c r="AH55" s="13">
        <v>-94.3</v>
      </c>
      <c r="AI55" s="18">
        <v>2.8</v>
      </c>
      <c r="AJ55" s="17">
        <v>28</v>
      </c>
      <c r="AK55" s="13">
        <v>-98.1</v>
      </c>
      <c r="AL55" s="6">
        <v>107</v>
      </c>
      <c r="AM55" s="13">
        <v>-96.4</v>
      </c>
      <c r="AN55" s="18">
        <v>3.8</v>
      </c>
      <c r="AO55" s="17">
        <v>51</v>
      </c>
      <c r="AP55" s="13">
        <v>-96.7</v>
      </c>
      <c r="AQ55" s="6">
        <v>135</v>
      </c>
      <c r="AR55" s="13">
        <v>-95.8</v>
      </c>
      <c r="AS55" s="18">
        <v>2.6</v>
      </c>
      <c r="AT55" s="17">
        <v>26</v>
      </c>
      <c r="AU55" s="13">
        <v>-98.7</v>
      </c>
      <c r="AV55" s="6">
        <v>54</v>
      </c>
      <c r="AW55" s="13">
        <v>-98.6</v>
      </c>
      <c r="AX55" s="18">
        <v>2.1</v>
      </c>
      <c r="AY55" s="17">
        <v>35</v>
      </c>
      <c r="AZ55" s="13">
        <v>-98.4</v>
      </c>
      <c r="BA55" s="6">
        <v>104</v>
      </c>
      <c r="BB55" s="13">
        <v>-98.1</v>
      </c>
      <c r="BC55" s="18">
        <v>3</v>
      </c>
      <c r="BD55" s="17">
        <v>5</v>
      </c>
      <c r="BE55" s="13">
        <v>-99.8</v>
      </c>
      <c r="BF55" s="6">
        <v>81</v>
      </c>
      <c r="BG55" s="13">
        <v>-98.4</v>
      </c>
      <c r="BH55" s="18">
        <v>16.2</v>
      </c>
      <c r="BI55" s="17">
        <v>6</v>
      </c>
      <c r="BJ55" s="13">
        <v>-99.3</v>
      </c>
      <c r="BK55" s="6">
        <v>15</v>
      </c>
      <c r="BL55" s="13">
        <v>-99</v>
      </c>
      <c r="BM55" s="18">
        <v>2.5</v>
      </c>
    </row>
    <row r="56" spans="1:65" x14ac:dyDescent="0.25">
      <c r="A56" s="44" t="s">
        <v>72</v>
      </c>
      <c r="B56" s="34">
        <f t="shared" si="0"/>
        <v>11056</v>
      </c>
      <c r="C56" s="42"/>
      <c r="D56" s="34">
        <f t="shared" si="0"/>
        <v>32832</v>
      </c>
      <c r="E56" s="24"/>
      <c r="F56" s="12">
        <v>4610</v>
      </c>
      <c r="G56" s="14">
        <v>-13.3</v>
      </c>
      <c r="H56" s="12">
        <v>11639</v>
      </c>
      <c r="I56" s="14">
        <v>-9.6999999999999993</v>
      </c>
      <c r="J56" s="14">
        <v>2.5</v>
      </c>
      <c r="K56" s="19">
        <v>5208</v>
      </c>
      <c r="L56" s="14">
        <v>19.399999999999999</v>
      </c>
      <c r="M56" s="12">
        <v>13253</v>
      </c>
      <c r="N56" s="14">
        <v>28.6</v>
      </c>
      <c r="O56" s="20">
        <v>2.5</v>
      </c>
      <c r="P56" s="19">
        <v>1104</v>
      </c>
      <c r="Q56" s="14">
        <v>-84.1</v>
      </c>
      <c r="R56" s="12">
        <v>4245</v>
      </c>
      <c r="S56" s="14">
        <v>-73.2</v>
      </c>
      <c r="T56" s="20">
        <v>3.8</v>
      </c>
      <c r="U56" s="19">
        <v>44</v>
      </c>
      <c r="V56" s="14">
        <v>-99.4</v>
      </c>
      <c r="W56" s="12">
        <v>1870</v>
      </c>
      <c r="X56" s="14">
        <v>-87.5</v>
      </c>
      <c r="Y56" s="20">
        <v>42.5</v>
      </c>
      <c r="Z56" s="19">
        <v>90</v>
      </c>
      <c r="AA56" s="14">
        <v>-98.6</v>
      </c>
      <c r="AB56" s="12">
        <v>1825</v>
      </c>
      <c r="AC56" s="14">
        <v>-87.4</v>
      </c>
      <c r="AD56" s="20">
        <v>20.3</v>
      </c>
      <c r="AE56" s="19">
        <v>378</v>
      </c>
      <c r="AF56" s="14">
        <v>-94.9</v>
      </c>
      <c r="AG56" s="12">
        <v>1946</v>
      </c>
      <c r="AH56" s="14">
        <v>-88.8</v>
      </c>
      <c r="AI56" s="20">
        <v>5.0999999999999996</v>
      </c>
      <c r="AJ56" s="19">
        <v>765</v>
      </c>
      <c r="AK56" s="14">
        <v>-89</v>
      </c>
      <c r="AL56" s="12">
        <v>2723</v>
      </c>
      <c r="AM56" s="14">
        <v>-83.6</v>
      </c>
      <c r="AN56" s="20">
        <v>3.6</v>
      </c>
      <c r="AO56" s="19">
        <v>812</v>
      </c>
      <c r="AP56" s="14">
        <v>-87.9</v>
      </c>
      <c r="AQ56" s="12">
        <v>2523</v>
      </c>
      <c r="AR56" s="14">
        <v>-84.6</v>
      </c>
      <c r="AS56" s="20">
        <v>3.1</v>
      </c>
      <c r="AT56" s="19">
        <v>656</v>
      </c>
      <c r="AU56" s="14">
        <v>-90.6</v>
      </c>
      <c r="AV56" s="12">
        <v>2253</v>
      </c>
      <c r="AW56" s="14">
        <v>-86.4</v>
      </c>
      <c r="AX56" s="20">
        <v>3.4</v>
      </c>
      <c r="AY56" s="19">
        <v>672</v>
      </c>
      <c r="AZ56" s="14">
        <v>-94.4</v>
      </c>
      <c r="BA56" s="12">
        <v>2972</v>
      </c>
      <c r="BB56" s="14">
        <v>-90.4</v>
      </c>
      <c r="BC56" s="20">
        <v>4.4000000000000004</v>
      </c>
      <c r="BD56" s="19">
        <v>360</v>
      </c>
      <c r="BE56" s="14">
        <v>-95.8</v>
      </c>
      <c r="BF56" s="12">
        <v>2007</v>
      </c>
      <c r="BG56" s="14">
        <v>-90.4</v>
      </c>
      <c r="BH56" s="20">
        <v>5.6</v>
      </c>
      <c r="BI56" s="19">
        <v>233</v>
      </c>
      <c r="BJ56" s="14">
        <v>-96.6</v>
      </c>
      <c r="BK56" s="12">
        <v>1663</v>
      </c>
      <c r="BL56" s="14">
        <v>-87.7</v>
      </c>
      <c r="BM56" s="20">
        <v>7.1</v>
      </c>
    </row>
    <row r="57" spans="1:65" x14ac:dyDescent="0.25">
      <c r="A57" s="44" t="s">
        <v>73</v>
      </c>
      <c r="B57" s="34">
        <f t="shared" si="0"/>
        <v>5805</v>
      </c>
      <c r="C57" s="42"/>
      <c r="D57" s="34">
        <f t="shared" si="0"/>
        <v>13260</v>
      </c>
      <c r="E57" s="24"/>
      <c r="F57" s="6">
        <v>3107</v>
      </c>
      <c r="G57" s="13">
        <v>71.599999999999994</v>
      </c>
      <c r="H57" s="6">
        <v>5828</v>
      </c>
      <c r="I57" s="13">
        <v>35.4</v>
      </c>
      <c r="J57" s="13">
        <v>1.9</v>
      </c>
      <c r="K57" s="17">
        <v>2175</v>
      </c>
      <c r="L57" s="13">
        <v>66.8</v>
      </c>
      <c r="M57" s="6">
        <v>5666</v>
      </c>
      <c r="N57" s="13">
        <v>90.3</v>
      </c>
      <c r="O57" s="18">
        <v>2.6</v>
      </c>
      <c r="P57" s="17">
        <v>482</v>
      </c>
      <c r="Q57" s="13">
        <v>-81.5</v>
      </c>
      <c r="R57" s="6">
        <v>1603</v>
      </c>
      <c r="S57" s="13">
        <v>-70</v>
      </c>
      <c r="T57" s="18">
        <v>3.3</v>
      </c>
      <c r="U57" s="17">
        <v>12</v>
      </c>
      <c r="V57" s="13">
        <v>-99.4</v>
      </c>
      <c r="W57" s="6">
        <v>59</v>
      </c>
      <c r="X57" s="13">
        <v>-98.6</v>
      </c>
      <c r="Y57" s="18">
        <v>4.9000000000000004</v>
      </c>
      <c r="Z57" s="17">
        <v>29</v>
      </c>
      <c r="AA57" s="13">
        <v>-99</v>
      </c>
      <c r="AB57" s="6">
        <v>104</v>
      </c>
      <c r="AC57" s="13">
        <v>-98.3</v>
      </c>
      <c r="AD57" s="18">
        <v>3.6</v>
      </c>
      <c r="AE57" s="17">
        <v>119</v>
      </c>
      <c r="AF57" s="13">
        <v>-96.3</v>
      </c>
      <c r="AG57" s="6">
        <v>320</v>
      </c>
      <c r="AH57" s="13">
        <v>-95.4</v>
      </c>
      <c r="AI57" s="18">
        <v>2.7</v>
      </c>
      <c r="AJ57" s="17">
        <v>348</v>
      </c>
      <c r="AK57" s="13">
        <v>-89.2</v>
      </c>
      <c r="AL57" s="6">
        <v>1322</v>
      </c>
      <c r="AM57" s="13">
        <v>-81.7</v>
      </c>
      <c r="AN57" s="18">
        <v>3.8</v>
      </c>
      <c r="AO57" s="17">
        <v>442</v>
      </c>
      <c r="AP57" s="13">
        <v>-83.4</v>
      </c>
      <c r="AQ57" s="6">
        <v>2425</v>
      </c>
      <c r="AR57" s="13">
        <v>-57.3</v>
      </c>
      <c r="AS57" s="18">
        <v>5.5</v>
      </c>
      <c r="AT57" s="17">
        <v>375</v>
      </c>
      <c r="AU57" s="13">
        <v>-88.6</v>
      </c>
      <c r="AV57" s="6">
        <v>1187</v>
      </c>
      <c r="AW57" s="13">
        <v>-82.9</v>
      </c>
      <c r="AX57" s="18">
        <v>3.2</v>
      </c>
      <c r="AY57" s="17">
        <v>311</v>
      </c>
      <c r="AZ57" s="13">
        <v>-92.7</v>
      </c>
      <c r="BA57" s="6">
        <v>955</v>
      </c>
      <c r="BB57" s="13">
        <v>-89.3</v>
      </c>
      <c r="BC57" s="18">
        <v>3.1</v>
      </c>
      <c r="BD57" s="17">
        <v>183</v>
      </c>
      <c r="BE57" s="13">
        <v>-93.2</v>
      </c>
      <c r="BF57" s="6">
        <v>422</v>
      </c>
      <c r="BG57" s="13">
        <v>-92.7</v>
      </c>
      <c r="BH57" s="18">
        <v>2.2999999999999998</v>
      </c>
      <c r="BI57" s="17">
        <v>50</v>
      </c>
      <c r="BJ57" s="13">
        <v>-98.1</v>
      </c>
      <c r="BK57" s="6">
        <v>215</v>
      </c>
      <c r="BL57" s="13">
        <v>-95.9</v>
      </c>
      <c r="BM57" s="18">
        <v>4.3</v>
      </c>
    </row>
    <row r="58" spans="1:65" x14ac:dyDescent="0.25">
      <c r="A58" s="44" t="s">
        <v>74</v>
      </c>
      <c r="B58" s="34">
        <f t="shared" si="0"/>
        <v>46427</v>
      </c>
      <c r="C58" s="42"/>
      <c r="D58" s="34">
        <f t="shared" si="0"/>
        <v>90276</v>
      </c>
      <c r="E58" s="24"/>
      <c r="F58" s="6">
        <v>17591</v>
      </c>
      <c r="G58" s="13">
        <v>-4.7</v>
      </c>
      <c r="H58" s="6">
        <v>34386</v>
      </c>
      <c r="I58" s="13">
        <v>-2.4</v>
      </c>
      <c r="J58" s="13">
        <v>2</v>
      </c>
      <c r="K58" s="17">
        <v>19840</v>
      </c>
      <c r="L58" s="13">
        <v>12.4</v>
      </c>
      <c r="M58" s="6">
        <v>37481</v>
      </c>
      <c r="N58" s="13">
        <v>16.100000000000001</v>
      </c>
      <c r="O58" s="18">
        <v>1.9</v>
      </c>
      <c r="P58" s="17">
        <v>5806</v>
      </c>
      <c r="Q58" s="13">
        <v>-75.599999999999994</v>
      </c>
      <c r="R58" s="6">
        <v>11490</v>
      </c>
      <c r="S58" s="13">
        <v>-75</v>
      </c>
      <c r="T58" s="18">
        <v>2</v>
      </c>
      <c r="U58" s="17">
        <v>1449</v>
      </c>
      <c r="V58" s="13">
        <v>-93</v>
      </c>
      <c r="W58" s="6">
        <v>3182</v>
      </c>
      <c r="X58" s="13">
        <v>-92</v>
      </c>
      <c r="Y58" s="18">
        <v>2.2000000000000002</v>
      </c>
      <c r="Z58" s="17">
        <v>1741</v>
      </c>
      <c r="AA58" s="13">
        <v>-93.5</v>
      </c>
      <c r="AB58" s="6">
        <v>3737</v>
      </c>
      <c r="AC58" s="13">
        <v>-92.6</v>
      </c>
      <c r="AD58" s="18">
        <v>2.1</v>
      </c>
      <c r="AE58" s="17">
        <v>2747</v>
      </c>
      <c r="AF58" s="13">
        <v>-90.7</v>
      </c>
      <c r="AG58" s="6">
        <v>5387</v>
      </c>
      <c r="AH58" s="13">
        <v>-90.8</v>
      </c>
      <c r="AI58" s="18">
        <v>2</v>
      </c>
      <c r="AJ58" s="17">
        <v>3978</v>
      </c>
      <c r="AK58" s="13">
        <v>-85.4</v>
      </c>
      <c r="AL58" s="6">
        <v>7411</v>
      </c>
      <c r="AM58" s="13">
        <v>-86.4</v>
      </c>
      <c r="AN58" s="18">
        <v>1.9</v>
      </c>
      <c r="AO58" s="17">
        <v>4451</v>
      </c>
      <c r="AP58" s="13">
        <v>-81.400000000000006</v>
      </c>
      <c r="AQ58" s="6">
        <v>8788</v>
      </c>
      <c r="AR58" s="13">
        <v>-80.900000000000006</v>
      </c>
      <c r="AS58" s="18">
        <v>2</v>
      </c>
      <c r="AT58" s="17">
        <v>4399</v>
      </c>
      <c r="AU58" s="13">
        <v>-84.1</v>
      </c>
      <c r="AV58" s="6">
        <v>8852</v>
      </c>
      <c r="AW58" s="13">
        <v>-82.9</v>
      </c>
      <c r="AX58" s="18">
        <v>2</v>
      </c>
      <c r="AY58" s="17">
        <v>3703</v>
      </c>
      <c r="AZ58" s="13">
        <v>-88.3</v>
      </c>
      <c r="BA58" s="6">
        <v>7617</v>
      </c>
      <c r="BB58" s="13">
        <v>-87.9</v>
      </c>
      <c r="BC58" s="18">
        <v>2.1</v>
      </c>
      <c r="BD58" s="17">
        <v>2234</v>
      </c>
      <c r="BE58" s="13">
        <v>-91.3</v>
      </c>
      <c r="BF58" s="6">
        <v>4899</v>
      </c>
      <c r="BG58" s="13">
        <v>-89.8</v>
      </c>
      <c r="BH58" s="18">
        <v>2.2000000000000002</v>
      </c>
      <c r="BI58" s="17">
        <v>1821</v>
      </c>
      <c r="BJ58" s="13">
        <v>-91.8</v>
      </c>
      <c r="BK58" s="6">
        <v>4100</v>
      </c>
      <c r="BL58" s="13">
        <v>-90.3</v>
      </c>
      <c r="BM58" s="18">
        <v>2.2999999999999998</v>
      </c>
    </row>
    <row r="59" spans="1:65" x14ac:dyDescent="0.25">
      <c r="A59" s="44" t="s">
        <v>75</v>
      </c>
      <c r="B59" s="34">
        <f t="shared" si="0"/>
        <v>2358</v>
      </c>
      <c r="C59" s="42"/>
      <c r="D59" s="34">
        <f t="shared" si="0"/>
        <v>5746</v>
      </c>
      <c r="E59" s="24"/>
      <c r="F59" s="6">
        <v>802</v>
      </c>
      <c r="G59" s="13">
        <v>-32.799999999999997</v>
      </c>
      <c r="H59" s="6">
        <v>1789</v>
      </c>
      <c r="I59" s="13">
        <v>-26.3</v>
      </c>
      <c r="J59" s="13">
        <v>2.2000000000000002</v>
      </c>
      <c r="K59" s="17">
        <v>1225</v>
      </c>
      <c r="L59" s="13">
        <v>41.9</v>
      </c>
      <c r="M59" s="6">
        <v>2845</v>
      </c>
      <c r="N59" s="13">
        <v>51.9</v>
      </c>
      <c r="O59" s="18">
        <v>2.2999999999999998</v>
      </c>
      <c r="P59" s="17">
        <v>287</v>
      </c>
      <c r="Q59" s="13">
        <v>-75.400000000000006</v>
      </c>
      <c r="R59" s="6">
        <v>882</v>
      </c>
      <c r="S59" s="13">
        <v>-66.900000000000006</v>
      </c>
      <c r="T59" s="18">
        <v>3.1</v>
      </c>
      <c r="U59" s="17">
        <v>8</v>
      </c>
      <c r="V59" s="13">
        <v>-99.3</v>
      </c>
      <c r="W59" s="6">
        <v>83</v>
      </c>
      <c r="X59" s="13">
        <v>-97</v>
      </c>
      <c r="Y59" s="18">
        <v>10.4</v>
      </c>
      <c r="Z59" s="17">
        <v>36</v>
      </c>
      <c r="AA59" s="13">
        <v>-97.4</v>
      </c>
      <c r="AB59" s="6">
        <v>147</v>
      </c>
      <c r="AC59" s="13">
        <v>-95.1</v>
      </c>
      <c r="AD59" s="18">
        <v>4.0999999999999996</v>
      </c>
      <c r="AE59" s="17">
        <v>67</v>
      </c>
      <c r="AF59" s="13">
        <v>-96.2</v>
      </c>
      <c r="AG59" s="6">
        <v>230</v>
      </c>
      <c r="AH59" s="13">
        <v>-94.1</v>
      </c>
      <c r="AI59" s="18">
        <v>3.4</v>
      </c>
      <c r="AJ59" s="17">
        <v>157</v>
      </c>
      <c r="AK59" s="13">
        <v>-89</v>
      </c>
      <c r="AL59" s="6">
        <v>478</v>
      </c>
      <c r="AM59" s="13">
        <v>-85</v>
      </c>
      <c r="AN59" s="18">
        <v>3</v>
      </c>
      <c r="AO59" s="17">
        <v>190</v>
      </c>
      <c r="AP59" s="13">
        <v>-84.1</v>
      </c>
      <c r="AQ59" s="6">
        <v>453</v>
      </c>
      <c r="AR59" s="13">
        <v>-81.099999999999994</v>
      </c>
      <c r="AS59" s="18">
        <v>2.4</v>
      </c>
      <c r="AT59" s="17">
        <v>184</v>
      </c>
      <c r="AU59" s="13">
        <v>-86.7</v>
      </c>
      <c r="AV59" s="6">
        <v>503</v>
      </c>
      <c r="AW59" s="13">
        <v>-83.1</v>
      </c>
      <c r="AX59" s="18">
        <v>2.7</v>
      </c>
      <c r="AY59" s="17">
        <v>106</v>
      </c>
      <c r="AZ59" s="13">
        <v>-95.3</v>
      </c>
      <c r="BA59" s="6">
        <v>495</v>
      </c>
      <c r="BB59" s="13">
        <v>-91.4</v>
      </c>
      <c r="BC59" s="18">
        <v>4.7</v>
      </c>
      <c r="BD59" s="17">
        <v>58</v>
      </c>
      <c r="BE59" s="13">
        <v>-95.6</v>
      </c>
      <c r="BF59" s="6">
        <v>353</v>
      </c>
      <c r="BG59" s="13">
        <v>-88.6</v>
      </c>
      <c r="BH59" s="18">
        <v>6.1</v>
      </c>
      <c r="BI59" s="17">
        <v>23</v>
      </c>
      <c r="BJ59" s="13">
        <v>-97.8</v>
      </c>
      <c r="BK59" s="6">
        <v>243</v>
      </c>
      <c r="BL59" s="13">
        <v>-90.5</v>
      </c>
      <c r="BM59" s="18">
        <v>10.6</v>
      </c>
    </row>
    <row r="60" spans="1:65" x14ac:dyDescent="0.25">
      <c r="A60" s="44" t="s">
        <v>76</v>
      </c>
      <c r="B60" s="34">
        <f t="shared" si="0"/>
        <v>3853</v>
      </c>
      <c r="C60" s="42"/>
      <c r="D60" s="34">
        <f t="shared" si="0"/>
        <v>10045</v>
      </c>
      <c r="E60" s="24"/>
      <c r="F60" s="6">
        <v>1590</v>
      </c>
      <c r="G60" s="13">
        <v>-16.3</v>
      </c>
      <c r="H60" s="6">
        <v>3872</v>
      </c>
      <c r="I60" s="13">
        <v>-15.9</v>
      </c>
      <c r="J60" s="13">
        <v>2.4</v>
      </c>
      <c r="K60" s="17">
        <v>1913</v>
      </c>
      <c r="L60" s="13">
        <v>48.5</v>
      </c>
      <c r="M60" s="6">
        <v>4967</v>
      </c>
      <c r="N60" s="13">
        <v>86.4</v>
      </c>
      <c r="O60" s="18">
        <v>2.6</v>
      </c>
      <c r="P60" s="17">
        <v>321</v>
      </c>
      <c r="Q60" s="13">
        <v>-85.7</v>
      </c>
      <c r="R60" s="6">
        <v>987</v>
      </c>
      <c r="S60" s="13">
        <v>-82.4</v>
      </c>
      <c r="T60" s="18">
        <v>3.1</v>
      </c>
      <c r="U60" s="17">
        <v>8</v>
      </c>
      <c r="V60" s="13">
        <v>-99.6</v>
      </c>
      <c r="W60" s="6">
        <v>73</v>
      </c>
      <c r="X60" s="13">
        <v>-98.1</v>
      </c>
      <c r="Y60" s="18">
        <v>9.1</v>
      </c>
      <c r="Z60" s="17">
        <v>21</v>
      </c>
      <c r="AA60" s="13">
        <v>-99.1</v>
      </c>
      <c r="AB60" s="6">
        <v>146</v>
      </c>
      <c r="AC60" s="13">
        <v>-97.2</v>
      </c>
      <c r="AD60" s="18">
        <v>7</v>
      </c>
      <c r="AE60" s="17">
        <v>65</v>
      </c>
      <c r="AF60" s="13">
        <v>-97.5</v>
      </c>
      <c r="AG60" s="6">
        <v>268</v>
      </c>
      <c r="AH60" s="13">
        <v>-95.7</v>
      </c>
      <c r="AI60" s="18">
        <v>4.0999999999999996</v>
      </c>
      <c r="AJ60" s="17">
        <v>110</v>
      </c>
      <c r="AK60" s="13">
        <v>-95.6</v>
      </c>
      <c r="AL60" s="6">
        <v>305</v>
      </c>
      <c r="AM60" s="13">
        <v>-94.5</v>
      </c>
      <c r="AN60" s="18">
        <v>2.8</v>
      </c>
      <c r="AO60" s="17">
        <v>199</v>
      </c>
      <c r="AP60" s="13">
        <v>-90.2</v>
      </c>
      <c r="AQ60" s="6">
        <v>555</v>
      </c>
      <c r="AR60" s="13">
        <v>-87.4</v>
      </c>
      <c r="AS60" s="18">
        <v>2.8</v>
      </c>
      <c r="AT60" s="17">
        <v>148</v>
      </c>
      <c r="AU60" s="13">
        <v>-93.7</v>
      </c>
      <c r="AV60" s="6">
        <v>439</v>
      </c>
      <c r="AW60" s="13">
        <v>-91.7</v>
      </c>
      <c r="AX60" s="18">
        <v>3</v>
      </c>
      <c r="AY60" s="17">
        <v>144</v>
      </c>
      <c r="AZ60" s="13">
        <v>-96.6</v>
      </c>
      <c r="BA60" s="6">
        <v>650</v>
      </c>
      <c r="BB60" s="13">
        <v>-94.5</v>
      </c>
      <c r="BC60" s="18">
        <v>4.5</v>
      </c>
      <c r="BD60" s="17">
        <v>28</v>
      </c>
      <c r="BE60" s="13">
        <v>-98.6</v>
      </c>
      <c r="BF60" s="6">
        <v>391</v>
      </c>
      <c r="BG60" s="13">
        <v>-92.6</v>
      </c>
      <c r="BH60" s="18">
        <v>14</v>
      </c>
      <c r="BI60" s="17">
        <v>23</v>
      </c>
      <c r="BJ60" s="13">
        <v>-98.8</v>
      </c>
      <c r="BK60" s="6">
        <v>251</v>
      </c>
      <c r="BL60" s="13">
        <v>-94.1</v>
      </c>
      <c r="BM60" s="18">
        <v>10.9</v>
      </c>
    </row>
    <row r="61" spans="1:65" x14ac:dyDescent="0.25">
      <c r="A61" s="44" t="s">
        <v>77</v>
      </c>
      <c r="B61" s="34">
        <f t="shared" si="0"/>
        <v>3346</v>
      </c>
      <c r="C61" s="42"/>
      <c r="D61" s="34">
        <f t="shared" si="0"/>
        <v>9186</v>
      </c>
      <c r="E61" s="24"/>
      <c r="F61" s="6">
        <v>1248</v>
      </c>
      <c r="G61" s="13">
        <v>-11.7</v>
      </c>
      <c r="H61" s="6">
        <v>3325</v>
      </c>
      <c r="I61" s="13">
        <v>-27.9</v>
      </c>
      <c r="J61" s="13">
        <v>2.7</v>
      </c>
      <c r="K61" s="17">
        <v>1673</v>
      </c>
      <c r="L61" s="13">
        <v>71.400000000000006</v>
      </c>
      <c r="M61" s="6">
        <v>4193</v>
      </c>
      <c r="N61" s="13">
        <v>74.900000000000006</v>
      </c>
      <c r="O61" s="18">
        <v>2.5</v>
      </c>
      <c r="P61" s="17">
        <v>350</v>
      </c>
      <c r="Q61" s="13">
        <v>-83.6</v>
      </c>
      <c r="R61" s="6">
        <v>1019</v>
      </c>
      <c r="S61" s="13">
        <v>-79</v>
      </c>
      <c r="T61" s="18">
        <v>2.9</v>
      </c>
      <c r="U61" s="17">
        <v>11</v>
      </c>
      <c r="V61" s="13">
        <v>-99.1</v>
      </c>
      <c r="W61" s="6">
        <v>254</v>
      </c>
      <c r="X61" s="13">
        <v>-91.1</v>
      </c>
      <c r="Y61" s="18">
        <v>23.1</v>
      </c>
      <c r="Z61" s="17">
        <v>64</v>
      </c>
      <c r="AA61" s="13">
        <v>-96.6</v>
      </c>
      <c r="AB61" s="6">
        <v>395</v>
      </c>
      <c r="AC61" s="13">
        <v>-90.4</v>
      </c>
      <c r="AD61" s="18">
        <v>6.2</v>
      </c>
      <c r="AE61" s="17">
        <v>119</v>
      </c>
      <c r="AF61" s="13">
        <v>-94.9</v>
      </c>
      <c r="AG61" s="6">
        <v>384</v>
      </c>
      <c r="AH61" s="13">
        <v>-93.1</v>
      </c>
      <c r="AI61" s="18">
        <v>3.2</v>
      </c>
      <c r="AJ61" s="17">
        <v>199</v>
      </c>
      <c r="AK61" s="13">
        <v>-89.6</v>
      </c>
      <c r="AL61" s="6">
        <v>510</v>
      </c>
      <c r="AM61" s="13">
        <v>-88.1</v>
      </c>
      <c r="AN61" s="18">
        <v>2.6</v>
      </c>
      <c r="AO61" s="17">
        <v>196</v>
      </c>
      <c r="AP61" s="13">
        <v>-87.9</v>
      </c>
      <c r="AQ61" s="6">
        <v>553</v>
      </c>
      <c r="AR61" s="13">
        <v>-84.1</v>
      </c>
      <c r="AS61" s="18">
        <v>2.8</v>
      </c>
      <c r="AT61" s="17">
        <v>244</v>
      </c>
      <c r="AU61" s="13">
        <v>-88.5</v>
      </c>
      <c r="AV61" s="6">
        <v>709</v>
      </c>
      <c r="AW61" s="13">
        <v>-85.6</v>
      </c>
      <c r="AX61" s="18">
        <v>2.9</v>
      </c>
      <c r="AY61" s="17">
        <v>176</v>
      </c>
      <c r="AZ61" s="13">
        <v>-95.5</v>
      </c>
      <c r="BA61" s="6">
        <v>458</v>
      </c>
      <c r="BB61" s="13">
        <v>-95.7</v>
      </c>
      <c r="BC61" s="18">
        <v>2.6</v>
      </c>
      <c r="BD61" s="17">
        <v>48</v>
      </c>
      <c r="BE61" s="13">
        <v>-97.6</v>
      </c>
      <c r="BF61" s="6">
        <v>251</v>
      </c>
      <c r="BG61" s="13">
        <v>-95.4</v>
      </c>
      <c r="BH61" s="18">
        <v>5.2</v>
      </c>
      <c r="BI61" s="17">
        <v>30</v>
      </c>
      <c r="BJ61" s="13">
        <v>-98.1</v>
      </c>
      <c r="BK61" s="6">
        <v>157</v>
      </c>
      <c r="BL61" s="13">
        <v>-95.3</v>
      </c>
      <c r="BM61" s="18">
        <v>5.2</v>
      </c>
    </row>
    <row r="62" spans="1:65" x14ac:dyDescent="0.25">
      <c r="A62" s="44" t="s">
        <v>78</v>
      </c>
      <c r="B62" s="34" t="e">
        <f t="shared" si="0"/>
        <v>#VALUE!</v>
      </c>
      <c r="C62" s="42"/>
      <c r="D62" s="34" t="e">
        <f t="shared" si="0"/>
        <v>#VALUE!</v>
      </c>
      <c r="E62" s="24"/>
      <c r="F62" s="6" t="s">
        <v>9</v>
      </c>
      <c r="G62" s="13" t="s">
        <v>9</v>
      </c>
      <c r="H62" s="6" t="s">
        <v>9</v>
      </c>
      <c r="I62" s="13" t="s">
        <v>9</v>
      </c>
      <c r="J62" s="13" t="s">
        <v>9</v>
      </c>
      <c r="K62" s="17" t="s">
        <v>9</v>
      </c>
      <c r="L62" s="13" t="s">
        <v>9</v>
      </c>
      <c r="M62" s="6" t="s">
        <v>9</v>
      </c>
      <c r="N62" s="13" t="s">
        <v>9</v>
      </c>
      <c r="O62" s="18" t="s">
        <v>9</v>
      </c>
      <c r="P62" s="17" t="s">
        <v>9</v>
      </c>
      <c r="Q62" s="13" t="s">
        <v>9</v>
      </c>
      <c r="R62" s="6" t="s">
        <v>9</v>
      </c>
      <c r="S62" s="13" t="s">
        <v>9</v>
      </c>
      <c r="T62" s="18" t="s">
        <v>9</v>
      </c>
      <c r="U62" s="17" t="s">
        <v>9</v>
      </c>
      <c r="V62" s="13" t="s">
        <v>9</v>
      </c>
      <c r="W62" s="6" t="s">
        <v>9</v>
      </c>
      <c r="X62" s="13" t="s">
        <v>9</v>
      </c>
      <c r="Y62" s="18" t="s">
        <v>9</v>
      </c>
      <c r="Z62" s="17" t="s">
        <v>9</v>
      </c>
      <c r="AA62" s="13" t="s">
        <v>9</v>
      </c>
      <c r="AB62" s="6" t="s">
        <v>9</v>
      </c>
      <c r="AC62" s="13" t="s">
        <v>9</v>
      </c>
      <c r="AD62" s="18" t="s">
        <v>9</v>
      </c>
      <c r="AE62" s="17" t="s">
        <v>9</v>
      </c>
      <c r="AF62" s="13" t="s">
        <v>9</v>
      </c>
      <c r="AG62" s="6" t="s">
        <v>9</v>
      </c>
      <c r="AH62" s="13" t="s">
        <v>9</v>
      </c>
      <c r="AI62" s="18" t="s">
        <v>9</v>
      </c>
      <c r="AJ62" s="17" t="s">
        <v>9</v>
      </c>
      <c r="AK62" s="13" t="s">
        <v>9</v>
      </c>
      <c r="AL62" s="6" t="s">
        <v>9</v>
      </c>
      <c r="AM62" s="13" t="s">
        <v>9</v>
      </c>
      <c r="AN62" s="18" t="s">
        <v>9</v>
      </c>
      <c r="AO62" s="17" t="s">
        <v>9</v>
      </c>
      <c r="AP62" s="13" t="s">
        <v>9</v>
      </c>
      <c r="AQ62" s="6" t="s">
        <v>9</v>
      </c>
      <c r="AR62" s="13" t="s">
        <v>9</v>
      </c>
      <c r="AS62" s="18" t="s">
        <v>9</v>
      </c>
      <c r="AT62" s="17" t="s">
        <v>9</v>
      </c>
      <c r="AU62" s="13" t="s">
        <v>9</v>
      </c>
      <c r="AV62" s="6" t="s">
        <v>9</v>
      </c>
      <c r="AW62" s="13" t="s">
        <v>9</v>
      </c>
      <c r="AX62" s="18" t="s">
        <v>9</v>
      </c>
      <c r="AY62" s="17" t="s">
        <v>9</v>
      </c>
      <c r="AZ62" s="13" t="s">
        <v>9</v>
      </c>
      <c r="BA62" s="6" t="s">
        <v>9</v>
      </c>
      <c r="BB62" s="13" t="s">
        <v>9</v>
      </c>
      <c r="BC62" s="18" t="s">
        <v>9</v>
      </c>
      <c r="BD62" s="17" t="s">
        <v>9</v>
      </c>
      <c r="BE62" s="13" t="s">
        <v>9</v>
      </c>
      <c r="BF62" s="6" t="s">
        <v>9</v>
      </c>
      <c r="BG62" s="13" t="s">
        <v>9</v>
      </c>
      <c r="BH62" s="18" t="s">
        <v>9</v>
      </c>
      <c r="BI62" s="17" t="s">
        <v>9</v>
      </c>
      <c r="BJ62" s="13" t="s">
        <v>9</v>
      </c>
      <c r="BK62" s="6" t="s">
        <v>9</v>
      </c>
      <c r="BL62" s="13" t="s">
        <v>9</v>
      </c>
      <c r="BM62" s="18" t="s">
        <v>9</v>
      </c>
    </row>
    <row r="63" spans="1:65" x14ac:dyDescent="0.25">
      <c r="A63" s="44" t="s">
        <v>79</v>
      </c>
      <c r="B63" s="34">
        <f t="shared" si="0"/>
        <v>3567</v>
      </c>
      <c r="C63" s="42"/>
      <c r="D63" s="34">
        <f t="shared" si="0"/>
        <v>7684</v>
      </c>
      <c r="E63" s="24"/>
      <c r="F63" s="12">
        <v>1572</v>
      </c>
      <c r="G63" s="14">
        <v>-21.6</v>
      </c>
      <c r="H63" s="12">
        <v>3464</v>
      </c>
      <c r="I63" s="14">
        <v>-15.7</v>
      </c>
      <c r="J63" s="14">
        <v>2.2000000000000002</v>
      </c>
      <c r="K63" s="19">
        <v>1615</v>
      </c>
      <c r="L63" s="14">
        <v>28.2</v>
      </c>
      <c r="M63" s="12">
        <v>3419</v>
      </c>
      <c r="N63" s="14">
        <v>44.5</v>
      </c>
      <c r="O63" s="20">
        <v>2.1</v>
      </c>
      <c r="P63" s="19">
        <v>325</v>
      </c>
      <c r="Q63" s="14">
        <v>-84.9</v>
      </c>
      <c r="R63" s="12">
        <v>629</v>
      </c>
      <c r="S63" s="14">
        <v>-85.7</v>
      </c>
      <c r="T63" s="20">
        <v>1.9</v>
      </c>
      <c r="U63" s="19">
        <v>11</v>
      </c>
      <c r="V63" s="14">
        <v>-99.4</v>
      </c>
      <c r="W63" s="12">
        <v>59</v>
      </c>
      <c r="X63" s="14">
        <v>-98.3</v>
      </c>
      <c r="Y63" s="20">
        <v>5.4</v>
      </c>
      <c r="Z63" s="19">
        <v>44</v>
      </c>
      <c r="AA63" s="14">
        <v>-98.1</v>
      </c>
      <c r="AB63" s="12">
        <v>113</v>
      </c>
      <c r="AC63" s="14">
        <v>-97.7</v>
      </c>
      <c r="AD63" s="20">
        <v>2.6</v>
      </c>
      <c r="AE63" s="19">
        <v>86</v>
      </c>
      <c r="AF63" s="14">
        <v>-96.8</v>
      </c>
      <c r="AG63" s="12">
        <v>179</v>
      </c>
      <c r="AH63" s="14">
        <v>-97</v>
      </c>
      <c r="AI63" s="20">
        <v>2.1</v>
      </c>
      <c r="AJ63" s="19">
        <v>138</v>
      </c>
      <c r="AK63" s="14">
        <v>-95.4</v>
      </c>
      <c r="AL63" s="12">
        <v>321</v>
      </c>
      <c r="AM63" s="14">
        <v>-94.9</v>
      </c>
      <c r="AN63" s="20">
        <v>2.2999999999999998</v>
      </c>
      <c r="AO63" s="19">
        <v>160</v>
      </c>
      <c r="AP63" s="14">
        <v>-94.2</v>
      </c>
      <c r="AQ63" s="12">
        <v>380</v>
      </c>
      <c r="AR63" s="14">
        <v>-92.8</v>
      </c>
      <c r="AS63" s="20">
        <v>2.4</v>
      </c>
      <c r="AT63" s="19">
        <v>162</v>
      </c>
      <c r="AU63" s="14">
        <v>-94.4</v>
      </c>
      <c r="AV63" s="12">
        <v>366</v>
      </c>
      <c r="AW63" s="14">
        <v>-93.8</v>
      </c>
      <c r="AX63" s="20">
        <v>2.2999999999999998</v>
      </c>
      <c r="AY63" s="19">
        <v>161</v>
      </c>
      <c r="AZ63" s="14">
        <v>-93.6</v>
      </c>
      <c r="BA63" s="12">
        <v>399</v>
      </c>
      <c r="BB63" s="14">
        <v>-93.3</v>
      </c>
      <c r="BC63" s="20">
        <v>2.5</v>
      </c>
      <c r="BD63" s="19">
        <v>60</v>
      </c>
      <c r="BE63" s="14">
        <v>-97</v>
      </c>
      <c r="BF63" s="12">
        <v>154</v>
      </c>
      <c r="BG63" s="14">
        <v>-96.3</v>
      </c>
      <c r="BH63" s="20">
        <v>2.6</v>
      </c>
      <c r="BI63" s="19">
        <v>24</v>
      </c>
      <c r="BJ63" s="14">
        <v>-99</v>
      </c>
      <c r="BK63" s="12">
        <v>138</v>
      </c>
      <c r="BL63" s="14">
        <v>-97.3</v>
      </c>
      <c r="BM63" s="20">
        <v>5.8</v>
      </c>
    </row>
    <row r="64" spans="1:65" x14ac:dyDescent="0.25">
      <c r="A64" s="44" t="s">
        <v>80</v>
      </c>
      <c r="B64" s="34">
        <f t="shared" si="0"/>
        <v>794</v>
      </c>
      <c r="C64" s="42"/>
      <c r="D64" s="34">
        <f t="shared" si="0"/>
        <v>1751</v>
      </c>
      <c r="E64" s="24"/>
      <c r="F64" s="6">
        <v>365</v>
      </c>
      <c r="G64" s="13">
        <v>10.6</v>
      </c>
      <c r="H64" s="6">
        <v>744</v>
      </c>
      <c r="I64" s="13">
        <v>-4.9000000000000004</v>
      </c>
      <c r="J64" s="13">
        <v>2</v>
      </c>
      <c r="K64" s="17">
        <v>343</v>
      </c>
      <c r="L64" s="13">
        <v>32.9</v>
      </c>
      <c r="M64" s="6">
        <v>825</v>
      </c>
      <c r="N64" s="13">
        <v>81.3</v>
      </c>
      <c r="O64" s="18">
        <v>2.4</v>
      </c>
      <c r="P64" s="17">
        <v>76</v>
      </c>
      <c r="Q64" s="13">
        <v>-80.3</v>
      </c>
      <c r="R64" s="6">
        <v>135</v>
      </c>
      <c r="S64" s="13">
        <v>-86.9</v>
      </c>
      <c r="T64" s="18">
        <v>1.8</v>
      </c>
      <c r="U64" s="17">
        <v>1</v>
      </c>
      <c r="V64" s="13">
        <v>-99.7</v>
      </c>
      <c r="W64" s="6">
        <v>3</v>
      </c>
      <c r="X64" s="13">
        <v>-99.5</v>
      </c>
      <c r="Y64" s="18">
        <v>3</v>
      </c>
      <c r="Z64" s="17">
        <v>9</v>
      </c>
      <c r="AA64" s="13">
        <v>-98.2</v>
      </c>
      <c r="AB64" s="6">
        <v>44</v>
      </c>
      <c r="AC64" s="13">
        <v>-95.5</v>
      </c>
      <c r="AD64" s="18">
        <v>4.9000000000000004</v>
      </c>
      <c r="AE64" s="17">
        <v>18</v>
      </c>
      <c r="AF64" s="13">
        <v>-97.7</v>
      </c>
      <c r="AG64" s="6">
        <v>41</v>
      </c>
      <c r="AH64" s="13">
        <v>-97.5</v>
      </c>
      <c r="AI64" s="18">
        <v>2.2999999999999998</v>
      </c>
      <c r="AJ64" s="17">
        <v>50</v>
      </c>
      <c r="AK64" s="13">
        <v>-92.2</v>
      </c>
      <c r="AL64" s="6">
        <v>123</v>
      </c>
      <c r="AM64" s="13">
        <v>-91.7</v>
      </c>
      <c r="AN64" s="18">
        <v>2.5</v>
      </c>
      <c r="AO64" s="17">
        <v>89</v>
      </c>
      <c r="AP64" s="13">
        <v>-83</v>
      </c>
      <c r="AQ64" s="6">
        <v>251</v>
      </c>
      <c r="AR64" s="13">
        <v>-78.7</v>
      </c>
      <c r="AS64" s="18">
        <v>2.8</v>
      </c>
      <c r="AT64" s="17">
        <v>30</v>
      </c>
      <c r="AU64" s="13">
        <v>-95.8</v>
      </c>
      <c r="AV64" s="6">
        <v>80</v>
      </c>
      <c r="AW64" s="13">
        <v>-94.4</v>
      </c>
      <c r="AX64" s="18">
        <v>2.7</v>
      </c>
      <c r="AY64" s="17">
        <v>30</v>
      </c>
      <c r="AZ64" s="13">
        <v>-95.2</v>
      </c>
      <c r="BA64" s="6">
        <v>74</v>
      </c>
      <c r="BB64" s="13">
        <v>-95.2</v>
      </c>
      <c r="BC64" s="18">
        <v>2.5</v>
      </c>
      <c r="BD64" s="17">
        <v>14</v>
      </c>
      <c r="BE64" s="13">
        <v>-97.4</v>
      </c>
      <c r="BF64" s="6">
        <v>53</v>
      </c>
      <c r="BG64" s="13">
        <v>-95</v>
      </c>
      <c r="BH64" s="18">
        <v>3.8</v>
      </c>
      <c r="BI64" s="17">
        <v>13</v>
      </c>
      <c r="BJ64" s="13">
        <v>-97.3</v>
      </c>
      <c r="BK64" s="6">
        <v>31</v>
      </c>
      <c r="BL64" s="13">
        <v>-96.7</v>
      </c>
      <c r="BM64" s="18">
        <v>2.4</v>
      </c>
    </row>
    <row r="65" spans="1:65" ht="15.75" thickBot="1" x14ac:dyDescent="0.3">
      <c r="A65" s="44" t="s">
        <v>81</v>
      </c>
      <c r="B65" s="34">
        <f t="shared" si="0"/>
        <v>65777</v>
      </c>
      <c r="C65" s="75"/>
      <c r="D65" s="34">
        <f t="shared" si="0"/>
        <v>114125</v>
      </c>
      <c r="E65" s="51"/>
      <c r="F65" s="6">
        <v>26295</v>
      </c>
      <c r="G65" s="13">
        <v>-7.9</v>
      </c>
      <c r="H65" s="6">
        <v>42899</v>
      </c>
      <c r="I65" s="13">
        <v>-16.100000000000001</v>
      </c>
      <c r="J65" s="13">
        <v>1.6</v>
      </c>
      <c r="K65" s="17">
        <v>22750</v>
      </c>
      <c r="L65" s="13">
        <v>-20.7</v>
      </c>
      <c r="M65" s="6">
        <v>38517</v>
      </c>
      <c r="N65" s="13">
        <v>-20.8</v>
      </c>
      <c r="O65" s="18">
        <v>1.7</v>
      </c>
      <c r="P65" s="17">
        <v>11214</v>
      </c>
      <c r="Q65" s="13">
        <v>-70.599999999999994</v>
      </c>
      <c r="R65" s="6">
        <v>19488</v>
      </c>
      <c r="S65" s="13">
        <v>-70.8</v>
      </c>
      <c r="T65" s="18">
        <v>1.7</v>
      </c>
      <c r="U65" s="17">
        <v>1404</v>
      </c>
      <c r="V65" s="13">
        <v>-95.5</v>
      </c>
      <c r="W65" s="6">
        <v>4270</v>
      </c>
      <c r="X65" s="13">
        <v>-92</v>
      </c>
      <c r="Y65" s="18">
        <v>3</v>
      </c>
      <c r="Z65" s="17">
        <v>4114</v>
      </c>
      <c r="AA65" s="13">
        <v>-89.3</v>
      </c>
      <c r="AB65" s="6">
        <v>8951</v>
      </c>
      <c r="AC65" s="13">
        <v>-85.7</v>
      </c>
      <c r="AD65" s="18">
        <v>2.2000000000000002</v>
      </c>
      <c r="AE65" s="17">
        <v>8143</v>
      </c>
      <c r="AF65" s="13">
        <v>-80</v>
      </c>
      <c r="AG65" s="6">
        <v>14585</v>
      </c>
      <c r="AH65" s="13">
        <v>-79.2</v>
      </c>
      <c r="AI65" s="18">
        <v>1.8</v>
      </c>
      <c r="AJ65" s="17">
        <v>11094</v>
      </c>
      <c r="AK65" s="13">
        <v>-71.400000000000006</v>
      </c>
      <c r="AL65" s="6">
        <v>19182</v>
      </c>
      <c r="AM65" s="13">
        <v>-69.900000000000006</v>
      </c>
      <c r="AN65" s="18">
        <v>1.7</v>
      </c>
      <c r="AO65" s="17">
        <v>15266</v>
      </c>
      <c r="AP65" s="13">
        <v>-55.3</v>
      </c>
      <c r="AQ65" s="6">
        <v>25388</v>
      </c>
      <c r="AR65" s="13">
        <v>-60.6</v>
      </c>
      <c r="AS65" s="18">
        <v>1.7</v>
      </c>
      <c r="AT65" s="17">
        <v>16940</v>
      </c>
      <c r="AU65" s="13">
        <v>-52.2</v>
      </c>
      <c r="AV65" s="6">
        <v>28619</v>
      </c>
      <c r="AW65" s="13">
        <v>-50</v>
      </c>
      <c r="AX65" s="18">
        <v>1.7</v>
      </c>
      <c r="AY65" s="17">
        <v>9876</v>
      </c>
      <c r="AZ65" s="13">
        <v>-76</v>
      </c>
      <c r="BA65" s="6">
        <v>18695</v>
      </c>
      <c r="BB65" s="13">
        <v>-74</v>
      </c>
      <c r="BC65" s="18">
        <v>1.9</v>
      </c>
      <c r="BD65" s="17">
        <v>3333</v>
      </c>
      <c r="BE65" s="13">
        <v>-92.3</v>
      </c>
      <c r="BF65" s="6">
        <v>7531</v>
      </c>
      <c r="BG65" s="13">
        <v>-89.6</v>
      </c>
      <c r="BH65" s="18">
        <v>2.2999999999999998</v>
      </c>
      <c r="BI65" s="17">
        <v>2115</v>
      </c>
      <c r="BJ65" s="13">
        <v>-92.7</v>
      </c>
      <c r="BK65" s="6">
        <v>6226</v>
      </c>
      <c r="BL65" s="13">
        <v>-86.5</v>
      </c>
      <c r="BM65" s="18">
        <v>2.9</v>
      </c>
    </row>
  </sheetData>
  <mergeCells count="15">
    <mergeCell ref="AY5:BC5"/>
    <mergeCell ref="BD5:BH5"/>
    <mergeCell ref="BI5:BM5"/>
    <mergeCell ref="B4:E4"/>
    <mergeCell ref="B5:E5"/>
    <mergeCell ref="F4:BM4"/>
    <mergeCell ref="F5:J5"/>
    <mergeCell ref="K5:O5"/>
    <mergeCell ref="P5:T5"/>
    <mergeCell ref="U5:Y5"/>
    <mergeCell ref="Z5:AD5"/>
    <mergeCell ref="AE5:AI5"/>
    <mergeCell ref="AJ5:AN5"/>
    <mergeCell ref="AO5:AS5"/>
    <mergeCell ref="AT5:AX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</sheetPr>
  <dimension ref="A1:BM65"/>
  <sheetViews>
    <sheetView zoomScale="85" zoomScaleNormal="85" workbookViewId="0">
      <pane xSplit="5" ySplit="6" topLeftCell="I7" activePane="bottomRight" state="frozen"/>
      <selection pane="topRight" activeCell="F1" sqref="F1"/>
      <selection pane="bottomLeft" activeCell="A7" sqref="A7"/>
      <selection pane="bottomRight" activeCell="D9" sqref="D9"/>
    </sheetView>
  </sheetViews>
  <sheetFormatPr baseColWidth="10" defaultRowHeight="15" x14ac:dyDescent="0.25"/>
  <cols>
    <col min="1" max="1" width="46" customWidth="1"/>
    <col min="2" max="2" width="12.42578125" bestFit="1" customWidth="1"/>
    <col min="3" max="3" width="9.5703125" bestFit="1" customWidth="1"/>
    <col min="4" max="4" width="14" bestFit="1" customWidth="1"/>
    <col min="5" max="5" width="9.5703125" bestFit="1" customWidth="1"/>
    <col min="6" max="6" width="11.140625" bestFit="1" customWidth="1"/>
    <col min="7" max="7" width="5.42578125" bestFit="1" customWidth="1"/>
    <col min="8" max="8" width="13" bestFit="1" customWidth="1"/>
    <col min="9" max="9" width="5.42578125" bestFit="1" customWidth="1"/>
    <col min="10" max="10" width="13.140625" bestFit="1" customWidth="1"/>
    <col min="11" max="11" width="10.7109375" bestFit="1" customWidth="1"/>
    <col min="12" max="12" width="5.5703125" bestFit="1" customWidth="1"/>
    <col min="13" max="13" width="13" bestFit="1" customWidth="1"/>
    <col min="14" max="14" width="5.42578125" bestFit="1" customWidth="1"/>
    <col min="15" max="15" width="13.140625" bestFit="1" customWidth="1"/>
    <col min="16" max="16" width="9.7109375" bestFit="1" customWidth="1"/>
    <col min="17" max="17" width="6.85546875" bestFit="1" customWidth="1"/>
    <col min="18" max="18" width="13" bestFit="1" customWidth="1"/>
    <col min="19" max="19" width="6.85546875" bestFit="1" customWidth="1"/>
    <col min="20" max="20" width="15.85546875" bestFit="1" customWidth="1"/>
    <col min="21" max="21" width="9.140625" bestFit="1" customWidth="1"/>
    <col min="22" max="22" width="6.85546875" bestFit="1" customWidth="1"/>
    <col min="23" max="23" width="13" bestFit="1" customWidth="1"/>
    <col min="24" max="24" width="6.85546875" bestFit="1" customWidth="1"/>
    <col min="25" max="25" width="13.140625" bestFit="1" customWidth="1"/>
    <col min="26" max="26" width="9.140625" bestFit="1" customWidth="1"/>
    <col min="27" max="27" width="6.85546875" bestFit="1" customWidth="1"/>
    <col min="28" max="28" width="13" bestFit="1" customWidth="1"/>
    <col min="29" max="29" width="6.85546875" bestFit="1" customWidth="1"/>
    <col min="30" max="30" width="13.140625" bestFit="1" customWidth="1"/>
    <col min="31" max="31" width="9.28515625" bestFit="1" customWidth="1"/>
    <col min="32" max="32" width="6.85546875" bestFit="1" customWidth="1"/>
    <col min="33" max="33" width="13" bestFit="1" customWidth="1"/>
    <col min="34" max="34" width="6.85546875" bestFit="1" customWidth="1"/>
    <col min="35" max="35" width="13.140625" bestFit="1" customWidth="1"/>
    <col min="36" max="36" width="10.7109375" bestFit="1" customWidth="1"/>
    <col min="37" max="37" width="6.85546875" bestFit="1" customWidth="1"/>
    <col min="38" max="38" width="13" bestFit="1" customWidth="1"/>
    <col min="39" max="39" width="6.85546875" bestFit="1" customWidth="1"/>
    <col min="40" max="40" width="13.140625" bestFit="1" customWidth="1"/>
    <col min="41" max="41" width="11.140625" bestFit="1" customWidth="1"/>
    <col min="42" max="42" width="6.85546875" bestFit="1" customWidth="1"/>
    <col min="43" max="43" width="13" bestFit="1" customWidth="1"/>
    <col min="44" max="44" width="6.85546875" bestFit="1" customWidth="1"/>
    <col min="45" max="45" width="9.42578125" customWidth="1"/>
    <col min="46" max="46" width="9.140625" bestFit="1" customWidth="1"/>
    <col min="47" max="47" width="5.42578125" customWidth="1"/>
    <col min="48" max="48" width="9.28515625" bestFit="1" customWidth="1"/>
    <col min="49" max="49" width="5.28515625" bestFit="1" customWidth="1"/>
    <col min="50" max="50" width="9.42578125" customWidth="1"/>
    <col min="51" max="51" width="9.140625" bestFit="1" customWidth="1"/>
    <col min="52" max="52" width="5.42578125" customWidth="1"/>
    <col min="53" max="53" width="9.28515625" bestFit="1" customWidth="1"/>
    <col min="54" max="54" width="5.28515625" bestFit="1" customWidth="1"/>
    <col min="55" max="55" width="9.42578125" customWidth="1"/>
    <col min="56" max="56" width="9.140625" bestFit="1" customWidth="1"/>
    <col min="57" max="57" width="5.42578125" customWidth="1"/>
    <col min="58" max="58" width="9.28515625" bestFit="1" customWidth="1"/>
    <col min="59" max="59" width="5.28515625" bestFit="1" customWidth="1"/>
    <col min="60" max="60" width="9.42578125" customWidth="1"/>
    <col min="61" max="61" width="9.140625" bestFit="1" customWidth="1"/>
    <col min="62" max="62" width="5.42578125" customWidth="1"/>
    <col min="63" max="63" width="9.28515625" bestFit="1" customWidth="1"/>
    <col min="64" max="64" width="5.28515625" bestFit="1" customWidth="1"/>
    <col min="65" max="65" width="9.42578125" customWidth="1"/>
  </cols>
  <sheetData>
    <row r="1" spans="1:65" ht="15" customHeight="1" x14ac:dyDescent="0.25">
      <c r="A1" s="3" t="s">
        <v>11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</row>
    <row r="2" spans="1:65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</row>
    <row r="3" spans="1:65" ht="15.75" thickBot="1" x14ac:dyDescent="0.3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25">
      <c r="A4" s="4" t="s">
        <v>83</v>
      </c>
      <c r="B4" s="120"/>
      <c r="C4" s="121"/>
      <c r="D4" s="121"/>
      <c r="E4" s="122"/>
      <c r="F4" s="123">
        <v>2019</v>
      </c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8"/>
    </row>
    <row r="5" spans="1:65" x14ac:dyDescent="0.25">
      <c r="A5" s="5"/>
      <c r="B5" s="124" t="s">
        <v>4</v>
      </c>
      <c r="C5" s="125"/>
      <c r="D5" s="125"/>
      <c r="E5" s="126"/>
      <c r="F5" s="116" t="s">
        <v>2</v>
      </c>
      <c r="G5" s="112"/>
      <c r="H5" s="112"/>
      <c r="I5" s="112"/>
      <c r="J5" s="112"/>
      <c r="K5" s="111" t="s">
        <v>3</v>
      </c>
      <c r="L5" s="112"/>
      <c r="M5" s="112"/>
      <c r="N5" s="112"/>
      <c r="O5" s="113"/>
      <c r="P5" s="111" t="s">
        <v>12</v>
      </c>
      <c r="Q5" s="112"/>
      <c r="R5" s="112"/>
      <c r="S5" s="112"/>
      <c r="T5" s="113"/>
      <c r="U5" s="111" t="s">
        <v>15</v>
      </c>
      <c r="V5" s="112"/>
      <c r="W5" s="112"/>
      <c r="X5" s="112"/>
      <c r="Y5" s="113"/>
      <c r="Z5" s="111" t="s">
        <v>16</v>
      </c>
      <c r="AA5" s="112"/>
      <c r="AB5" s="112"/>
      <c r="AC5" s="112"/>
      <c r="AD5" s="113"/>
      <c r="AE5" s="111" t="s">
        <v>17</v>
      </c>
      <c r="AF5" s="112"/>
      <c r="AG5" s="112"/>
      <c r="AH5" s="112"/>
      <c r="AI5" s="113"/>
      <c r="AJ5" s="111" t="s">
        <v>19</v>
      </c>
      <c r="AK5" s="112"/>
      <c r="AL5" s="112"/>
      <c r="AM5" s="112"/>
      <c r="AN5" s="113"/>
      <c r="AO5" s="111" t="s">
        <v>20</v>
      </c>
      <c r="AP5" s="112"/>
      <c r="AQ5" s="112"/>
      <c r="AR5" s="112"/>
      <c r="AS5" s="113"/>
      <c r="AT5" s="111" t="s">
        <v>21</v>
      </c>
      <c r="AU5" s="112"/>
      <c r="AV5" s="112"/>
      <c r="AW5" s="112"/>
      <c r="AX5" s="113"/>
      <c r="AY5" s="111" t="s">
        <v>22</v>
      </c>
      <c r="AZ5" s="112"/>
      <c r="BA5" s="112"/>
      <c r="BB5" s="112"/>
      <c r="BC5" s="113"/>
      <c r="BD5" s="111" t="s">
        <v>23</v>
      </c>
      <c r="BE5" s="112"/>
      <c r="BF5" s="112"/>
      <c r="BG5" s="112"/>
      <c r="BH5" s="113"/>
      <c r="BI5" s="111" t="s">
        <v>24</v>
      </c>
      <c r="BJ5" s="112"/>
      <c r="BK5" s="112"/>
      <c r="BL5" s="112"/>
      <c r="BM5" s="113"/>
    </row>
    <row r="6" spans="1:65" ht="39" thickBot="1" x14ac:dyDescent="0.3">
      <c r="A6" s="5" t="s">
        <v>10</v>
      </c>
      <c r="B6" s="25" t="s">
        <v>5</v>
      </c>
      <c r="C6" s="26" t="s">
        <v>7</v>
      </c>
      <c r="D6" s="27" t="s">
        <v>6</v>
      </c>
      <c r="E6" s="28" t="s">
        <v>7</v>
      </c>
      <c r="F6" s="9" t="s">
        <v>5</v>
      </c>
      <c r="G6" s="10" t="s">
        <v>7</v>
      </c>
      <c r="H6" s="10" t="s">
        <v>6</v>
      </c>
      <c r="I6" s="15" t="s">
        <v>7</v>
      </c>
      <c r="J6" s="15" t="s">
        <v>18</v>
      </c>
      <c r="K6" s="10" t="s">
        <v>5</v>
      </c>
      <c r="L6" s="10" t="s">
        <v>7</v>
      </c>
      <c r="M6" s="10" t="s">
        <v>6</v>
      </c>
      <c r="N6" s="15" t="s">
        <v>7</v>
      </c>
      <c r="O6" s="10" t="s">
        <v>18</v>
      </c>
      <c r="P6" s="10" t="s">
        <v>5</v>
      </c>
      <c r="Q6" s="10" t="s">
        <v>7</v>
      </c>
      <c r="R6" s="10" t="s">
        <v>6</v>
      </c>
      <c r="S6" s="15" t="s">
        <v>7</v>
      </c>
      <c r="T6" s="10" t="s">
        <v>18</v>
      </c>
      <c r="U6" s="10" t="s">
        <v>5</v>
      </c>
      <c r="V6" s="10" t="s">
        <v>7</v>
      </c>
      <c r="W6" s="10" t="s">
        <v>6</v>
      </c>
      <c r="X6" s="15" t="s">
        <v>7</v>
      </c>
      <c r="Y6" s="10" t="s">
        <v>18</v>
      </c>
      <c r="Z6" s="10" t="s">
        <v>5</v>
      </c>
      <c r="AA6" s="10" t="s">
        <v>7</v>
      </c>
      <c r="AB6" s="10" t="s">
        <v>6</v>
      </c>
      <c r="AC6" s="15" t="s">
        <v>7</v>
      </c>
      <c r="AD6" s="10" t="s">
        <v>18</v>
      </c>
      <c r="AE6" s="9" t="s">
        <v>5</v>
      </c>
      <c r="AF6" s="10" t="s">
        <v>7</v>
      </c>
      <c r="AG6" s="10" t="s">
        <v>6</v>
      </c>
      <c r="AH6" s="15" t="s">
        <v>7</v>
      </c>
      <c r="AI6" s="15" t="s">
        <v>18</v>
      </c>
      <c r="AJ6" s="9" t="s">
        <v>5</v>
      </c>
      <c r="AK6" s="10" t="s">
        <v>7</v>
      </c>
      <c r="AL6" s="10" t="s">
        <v>6</v>
      </c>
      <c r="AM6" s="15" t="s">
        <v>7</v>
      </c>
      <c r="AN6" s="15" t="s">
        <v>18</v>
      </c>
      <c r="AO6" s="9" t="s">
        <v>5</v>
      </c>
      <c r="AP6" s="10" t="s">
        <v>7</v>
      </c>
      <c r="AQ6" s="10" t="s">
        <v>6</v>
      </c>
      <c r="AR6" s="15" t="s">
        <v>7</v>
      </c>
      <c r="AS6" s="15" t="s">
        <v>18</v>
      </c>
      <c r="AT6" s="9" t="s">
        <v>5</v>
      </c>
      <c r="AU6" s="10" t="s">
        <v>7</v>
      </c>
      <c r="AV6" s="10" t="s">
        <v>6</v>
      </c>
      <c r="AW6" s="15" t="s">
        <v>7</v>
      </c>
      <c r="AX6" s="15" t="s">
        <v>18</v>
      </c>
      <c r="AY6" s="9" t="s">
        <v>5</v>
      </c>
      <c r="AZ6" s="10" t="s">
        <v>7</v>
      </c>
      <c r="BA6" s="10" t="s">
        <v>6</v>
      </c>
      <c r="BB6" s="15" t="s">
        <v>7</v>
      </c>
      <c r="BC6" s="15" t="s">
        <v>18</v>
      </c>
      <c r="BD6" s="9" t="s">
        <v>5</v>
      </c>
      <c r="BE6" s="10" t="s">
        <v>7</v>
      </c>
      <c r="BF6" s="10" t="s">
        <v>6</v>
      </c>
      <c r="BG6" s="15" t="s">
        <v>7</v>
      </c>
      <c r="BH6" s="15" t="s">
        <v>18</v>
      </c>
      <c r="BI6" s="9" t="s">
        <v>5</v>
      </c>
      <c r="BJ6" s="10" t="s">
        <v>7</v>
      </c>
      <c r="BK6" s="10" t="s">
        <v>6</v>
      </c>
      <c r="BL6" s="15" t="s">
        <v>7</v>
      </c>
      <c r="BM6" s="15" t="s">
        <v>18</v>
      </c>
    </row>
    <row r="7" spans="1:65" x14ac:dyDescent="0.25">
      <c r="A7" s="55" t="s">
        <v>13</v>
      </c>
      <c r="B7" s="29"/>
      <c r="C7" s="56"/>
      <c r="D7" s="30"/>
      <c r="E7" s="57"/>
      <c r="F7" s="58"/>
      <c r="G7" s="11"/>
      <c r="H7" s="11"/>
      <c r="I7" s="11"/>
      <c r="J7" s="11"/>
      <c r="K7" s="59"/>
      <c r="L7" s="11"/>
      <c r="M7" s="11"/>
      <c r="N7" s="11"/>
      <c r="O7" s="16"/>
      <c r="P7" s="59"/>
      <c r="Q7" s="11"/>
      <c r="R7" s="11"/>
      <c r="S7" s="11"/>
      <c r="T7" s="16"/>
      <c r="U7" s="59"/>
      <c r="V7" s="11"/>
      <c r="W7" s="11"/>
      <c r="X7" s="11"/>
      <c r="Y7" s="16"/>
      <c r="Z7" s="59"/>
      <c r="AA7" s="11"/>
      <c r="AB7" s="11"/>
      <c r="AC7" s="11"/>
      <c r="AD7" s="16"/>
      <c r="AE7" s="59"/>
      <c r="AF7" s="11"/>
      <c r="AG7" s="11"/>
      <c r="AH7" s="11"/>
      <c r="AI7" s="16"/>
      <c r="AJ7" s="59"/>
      <c r="AK7" s="11"/>
      <c r="AL7" s="11"/>
      <c r="AM7" s="11"/>
      <c r="AN7" s="16"/>
      <c r="AO7" s="59"/>
      <c r="AP7" s="11"/>
      <c r="AQ7" s="11"/>
      <c r="AR7" s="11"/>
      <c r="AS7" s="16"/>
      <c r="AT7" s="59"/>
      <c r="AU7" s="11"/>
      <c r="AV7" s="11"/>
      <c r="AW7" s="11"/>
      <c r="AX7" s="16"/>
      <c r="AY7" s="59"/>
      <c r="AZ7" s="11"/>
      <c r="BA7" s="11"/>
      <c r="BB7" s="11"/>
      <c r="BC7" s="16"/>
      <c r="BD7" s="59"/>
      <c r="BE7" s="11"/>
      <c r="BF7" s="11"/>
      <c r="BG7" s="11"/>
      <c r="BH7" s="16"/>
      <c r="BI7" s="59"/>
      <c r="BJ7" s="11"/>
      <c r="BK7" s="11"/>
      <c r="BL7" s="11"/>
      <c r="BM7" s="16"/>
    </row>
    <row r="8" spans="1:65" s="31" customFormat="1" x14ac:dyDescent="0.25">
      <c r="A8" s="60" t="s">
        <v>8</v>
      </c>
      <c r="B8" s="34">
        <f>F8+K8+P8+U8+Z8</f>
        <v>9406312</v>
      </c>
      <c r="C8" s="42"/>
      <c r="D8" s="34">
        <f>H8+M8+R8+W8+AB8</f>
        <v>20419982</v>
      </c>
      <c r="E8" s="37"/>
      <c r="F8" s="61">
        <v>1626411</v>
      </c>
      <c r="G8" s="38">
        <v>-0.2</v>
      </c>
      <c r="H8" s="39">
        <v>3624078</v>
      </c>
      <c r="I8" s="38">
        <v>-0.3</v>
      </c>
      <c r="J8" s="38">
        <v>2.2000000000000002</v>
      </c>
      <c r="K8" s="40">
        <v>1666541</v>
      </c>
      <c r="L8" s="38">
        <v>2</v>
      </c>
      <c r="M8" s="39">
        <v>3594398</v>
      </c>
      <c r="N8" s="38">
        <v>0.4</v>
      </c>
      <c r="O8" s="41">
        <v>2.2000000000000002</v>
      </c>
      <c r="P8" s="40">
        <v>1978946</v>
      </c>
      <c r="Q8" s="38">
        <v>5.2</v>
      </c>
      <c r="R8" s="39">
        <v>4260353</v>
      </c>
      <c r="S8" s="38">
        <v>2.7</v>
      </c>
      <c r="T8" s="41">
        <v>2.2000000000000002</v>
      </c>
      <c r="U8" s="40">
        <v>1906579</v>
      </c>
      <c r="V8" s="38">
        <v>-2.8</v>
      </c>
      <c r="W8" s="39">
        <v>4258839</v>
      </c>
      <c r="X8" s="38">
        <v>-0.4</v>
      </c>
      <c r="Y8" s="41">
        <v>2.2000000000000002</v>
      </c>
      <c r="Z8" s="40">
        <v>2227835</v>
      </c>
      <c r="AA8" s="38">
        <v>6.9</v>
      </c>
      <c r="AB8" s="39">
        <v>4682314</v>
      </c>
      <c r="AC8" s="38">
        <v>2.2999999999999998</v>
      </c>
      <c r="AD8" s="41">
        <v>2.1</v>
      </c>
      <c r="AE8" s="40">
        <v>2229194</v>
      </c>
      <c r="AF8" s="38">
        <v>2.9</v>
      </c>
      <c r="AG8" s="39">
        <v>4879763</v>
      </c>
      <c r="AH8" s="38">
        <v>6.4</v>
      </c>
      <c r="AI8" s="41">
        <v>2.2000000000000002</v>
      </c>
      <c r="AJ8" s="40">
        <v>2136421</v>
      </c>
      <c r="AK8" s="38">
        <v>4.5</v>
      </c>
      <c r="AL8" s="39">
        <v>4891590</v>
      </c>
      <c r="AM8" s="38">
        <v>3.9</v>
      </c>
      <c r="AN8" s="41">
        <v>2.2999999999999998</v>
      </c>
      <c r="AO8" s="40">
        <v>2117855</v>
      </c>
      <c r="AP8" s="38">
        <v>3.7</v>
      </c>
      <c r="AQ8" s="39">
        <v>4925448</v>
      </c>
      <c r="AR8" s="38">
        <v>2.6</v>
      </c>
      <c r="AS8" s="41">
        <v>2.2999999999999998</v>
      </c>
      <c r="AT8" s="40">
        <v>2273460</v>
      </c>
      <c r="AU8" s="38">
        <v>-0.9</v>
      </c>
      <c r="AV8" s="39">
        <v>4862741</v>
      </c>
      <c r="AW8" s="38">
        <v>0</v>
      </c>
      <c r="AX8" s="41">
        <v>2.1</v>
      </c>
      <c r="AY8" s="40">
        <v>2182699</v>
      </c>
      <c r="AZ8" s="38">
        <v>2.5</v>
      </c>
      <c r="BA8" s="39">
        <v>4984730</v>
      </c>
      <c r="BB8" s="38">
        <v>5.3</v>
      </c>
      <c r="BC8" s="41">
        <v>2.2999999999999998</v>
      </c>
      <c r="BD8" s="40">
        <v>2140019</v>
      </c>
      <c r="BE8" s="38">
        <v>4.3</v>
      </c>
      <c r="BF8" s="39">
        <v>4445979</v>
      </c>
      <c r="BG8" s="38">
        <v>5</v>
      </c>
      <c r="BH8" s="41">
        <v>2.1</v>
      </c>
      <c r="BI8" s="40">
        <v>1823690</v>
      </c>
      <c r="BJ8" s="38">
        <v>2.2000000000000002</v>
      </c>
      <c r="BK8" s="39">
        <v>3849551</v>
      </c>
      <c r="BL8" s="38">
        <v>1.7</v>
      </c>
      <c r="BM8" s="41">
        <v>2.1</v>
      </c>
    </row>
    <row r="9" spans="1:65" x14ac:dyDescent="0.25">
      <c r="A9" s="62" t="s">
        <v>25</v>
      </c>
      <c r="B9" s="34"/>
      <c r="C9" s="42"/>
      <c r="D9" s="34"/>
      <c r="E9" s="64"/>
      <c r="F9" s="65"/>
      <c r="G9" s="66"/>
      <c r="H9" s="67"/>
      <c r="I9" s="66"/>
      <c r="J9" s="66"/>
      <c r="K9" s="67"/>
      <c r="L9" s="66"/>
      <c r="M9" s="67"/>
      <c r="N9" s="66"/>
      <c r="O9" s="66"/>
      <c r="P9" s="67"/>
      <c r="Q9" s="66"/>
      <c r="R9" s="67"/>
      <c r="S9" s="66"/>
      <c r="T9" s="66"/>
      <c r="U9" s="67"/>
      <c r="V9" s="66"/>
      <c r="W9" s="67"/>
      <c r="X9" s="66"/>
      <c r="Y9" s="66"/>
      <c r="Z9" s="67"/>
      <c r="AA9" s="66"/>
      <c r="AB9" s="67"/>
      <c r="AC9" s="66"/>
      <c r="AD9" s="66"/>
      <c r="AE9" s="67"/>
      <c r="AF9" s="66"/>
      <c r="AG9" s="67"/>
      <c r="AH9" s="66"/>
      <c r="AI9" s="66"/>
      <c r="AJ9" s="67"/>
      <c r="AK9" s="66"/>
      <c r="AL9" s="67"/>
      <c r="AM9" s="66"/>
      <c r="AN9" s="66"/>
      <c r="AO9" s="67"/>
      <c r="AP9" s="66"/>
      <c r="AQ9" s="67"/>
      <c r="AR9" s="66"/>
      <c r="AS9" s="66"/>
      <c r="AT9" s="67"/>
      <c r="AU9" s="66"/>
      <c r="AV9" s="67"/>
      <c r="AW9" s="66"/>
      <c r="AX9" s="66"/>
      <c r="AY9" s="67"/>
      <c r="AZ9" s="66"/>
      <c r="BA9" s="67"/>
      <c r="BB9" s="66"/>
      <c r="BC9" s="66"/>
      <c r="BD9" s="67"/>
      <c r="BE9" s="66"/>
      <c r="BF9" s="67"/>
      <c r="BG9" s="66"/>
      <c r="BH9" s="66"/>
      <c r="BI9" s="67"/>
      <c r="BJ9" s="66"/>
      <c r="BK9" s="67"/>
      <c r="BL9" s="66"/>
      <c r="BM9" s="68"/>
    </row>
    <row r="10" spans="1:65" x14ac:dyDescent="0.25">
      <c r="A10" s="62" t="s">
        <v>26</v>
      </c>
      <c r="B10" s="34">
        <f t="shared" ref="B10:D65" si="0">F10+K10+P10+U10+Z10</f>
        <v>1114</v>
      </c>
      <c r="C10" s="42"/>
      <c r="D10" s="34">
        <f t="shared" si="0"/>
        <v>2083</v>
      </c>
      <c r="E10" s="64"/>
      <c r="F10" s="65">
        <v>182</v>
      </c>
      <c r="G10" s="66">
        <v>-33.299999999999997</v>
      </c>
      <c r="H10" s="67">
        <v>398</v>
      </c>
      <c r="I10" s="66">
        <v>-38</v>
      </c>
      <c r="J10" s="66">
        <v>2.2000000000000002</v>
      </c>
      <c r="K10" s="69">
        <v>197</v>
      </c>
      <c r="L10" s="66">
        <v>19.399999999999999</v>
      </c>
      <c r="M10" s="67">
        <v>358</v>
      </c>
      <c r="N10" s="66">
        <v>-26</v>
      </c>
      <c r="O10" s="68">
        <v>1.8</v>
      </c>
      <c r="P10" s="69">
        <v>196</v>
      </c>
      <c r="Q10" s="66">
        <v>-46.3</v>
      </c>
      <c r="R10" s="67">
        <v>356</v>
      </c>
      <c r="S10" s="66">
        <v>-52.2</v>
      </c>
      <c r="T10" s="68">
        <v>1.8</v>
      </c>
      <c r="U10" s="69">
        <v>185</v>
      </c>
      <c r="V10" s="66">
        <v>-47.4</v>
      </c>
      <c r="W10" s="67">
        <v>354</v>
      </c>
      <c r="X10" s="66">
        <v>-43.3</v>
      </c>
      <c r="Y10" s="68">
        <v>1.9</v>
      </c>
      <c r="Z10" s="69">
        <v>354</v>
      </c>
      <c r="AA10" s="66">
        <v>42.2</v>
      </c>
      <c r="AB10" s="67">
        <v>617</v>
      </c>
      <c r="AC10" s="66">
        <v>27.7</v>
      </c>
      <c r="AD10" s="68">
        <v>1.7</v>
      </c>
      <c r="AE10" s="69">
        <v>320</v>
      </c>
      <c r="AF10" s="66">
        <v>20.8</v>
      </c>
      <c r="AG10" s="67">
        <v>599</v>
      </c>
      <c r="AH10" s="66">
        <v>13.2</v>
      </c>
      <c r="AI10" s="68">
        <v>1.9</v>
      </c>
      <c r="AJ10" s="69">
        <v>304</v>
      </c>
      <c r="AK10" s="66">
        <v>-58.9</v>
      </c>
      <c r="AL10" s="67">
        <v>518</v>
      </c>
      <c r="AM10" s="66">
        <v>-60.1</v>
      </c>
      <c r="AN10" s="68">
        <v>1.7</v>
      </c>
      <c r="AO10" s="69">
        <v>215</v>
      </c>
      <c r="AP10" s="66">
        <v>-6.5</v>
      </c>
      <c r="AQ10" s="67">
        <v>505</v>
      </c>
      <c r="AR10" s="66">
        <v>25.6</v>
      </c>
      <c r="AS10" s="68">
        <v>2.2999999999999998</v>
      </c>
      <c r="AT10" s="69">
        <v>194</v>
      </c>
      <c r="AU10" s="66">
        <v>-31.9</v>
      </c>
      <c r="AV10" s="67">
        <v>419</v>
      </c>
      <c r="AW10" s="66">
        <v>-43.3</v>
      </c>
      <c r="AX10" s="68">
        <v>2.2000000000000002</v>
      </c>
      <c r="AY10" s="69">
        <v>375</v>
      </c>
      <c r="AZ10" s="66">
        <v>50.6</v>
      </c>
      <c r="BA10" s="67">
        <v>925</v>
      </c>
      <c r="BB10" s="66">
        <v>84.6</v>
      </c>
      <c r="BC10" s="68">
        <v>2.5</v>
      </c>
      <c r="BD10" s="69">
        <v>349</v>
      </c>
      <c r="BE10" s="66">
        <v>5.8</v>
      </c>
      <c r="BF10" s="67">
        <v>810</v>
      </c>
      <c r="BG10" s="66">
        <v>26.4</v>
      </c>
      <c r="BH10" s="68">
        <v>2.2999999999999998</v>
      </c>
      <c r="BI10" s="69">
        <v>165</v>
      </c>
      <c r="BJ10" s="66">
        <v>-9.8000000000000007</v>
      </c>
      <c r="BK10" s="67">
        <v>337</v>
      </c>
      <c r="BL10" s="66">
        <v>-0.9</v>
      </c>
      <c r="BM10" s="68">
        <v>2</v>
      </c>
    </row>
    <row r="11" spans="1:65" x14ac:dyDescent="0.25">
      <c r="A11" s="62" t="s">
        <v>27</v>
      </c>
      <c r="B11" s="34">
        <f t="shared" si="0"/>
        <v>7363548</v>
      </c>
      <c r="C11" s="42"/>
      <c r="D11" s="34">
        <f t="shared" si="0"/>
        <v>16260547</v>
      </c>
      <c r="E11" s="64"/>
      <c r="F11" s="65">
        <v>1238088</v>
      </c>
      <c r="G11" s="66">
        <v>-0.4</v>
      </c>
      <c r="H11" s="67">
        <v>2811164</v>
      </c>
      <c r="I11" s="66">
        <v>-0.3</v>
      </c>
      <c r="J11" s="66">
        <v>2.2999999999999998</v>
      </c>
      <c r="K11" s="69">
        <v>1307358</v>
      </c>
      <c r="L11" s="66">
        <v>2.2999999999999998</v>
      </c>
      <c r="M11" s="67">
        <v>2835696</v>
      </c>
      <c r="N11" s="66">
        <v>0.3</v>
      </c>
      <c r="O11" s="68">
        <v>2.2000000000000002</v>
      </c>
      <c r="P11" s="69">
        <v>1550286</v>
      </c>
      <c r="Q11" s="66">
        <v>6.5</v>
      </c>
      <c r="R11" s="67">
        <v>3383996</v>
      </c>
      <c r="S11" s="66">
        <v>2.7</v>
      </c>
      <c r="T11" s="68">
        <v>2.2000000000000002</v>
      </c>
      <c r="U11" s="69">
        <v>1493146</v>
      </c>
      <c r="V11" s="66">
        <v>-1.9</v>
      </c>
      <c r="W11" s="67">
        <v>3432201</v>
      </c>
      <c r="X11" s="66">
        <v>1</v>
      </c>
      <c r="Y11" s="68">
        <v>2.2999999999999998</v>
      </c>
      <c r="Z11" s="69">
        <v>1774670</v>
      </c>
      <c r="AA11" s="66">
        <v>7.6</v>
      </c>
      <c r="AB11" s="67">
        <v>3797490</v>
      </c>
      <c r="AC11" s="66">
        <v>2.5</v>
      </c>
      <c r="AD11" s="68">
        <v>2.1</v>
      </c>
      <c r="AE11" s="69">
        <v>1765838</v>
      </c>
      <c r="AF11" s="66">
        <v>1.6</v>
      </c>
      <c r="AG11" s="67">
        <v>3919914</v>
      </c>
      <c r="AH11" s="66">
        <v>4.5999999999999996</v>
      </c>
      <c r="AI11" s="68">
        <v>2.2000000000000002</v>
      </c>
      <c r="AJ11" s="69">
        <v>1640589</v>
      </c>
      <c r="AK11" s="66">
        <v>4.5</v>
      </c>
      <c r="AL11" s="67">
        <v>3832713</v>
      </c>
      <c r="AM11" s="66">
        <v>3.9</v>
      </c>
      <c r="AN11" s="68">
        <v>2.2999999999999998</v>
      </c>
      <c r="AO11" s="69">
        <v>1617759</v>
      </c>
      <c r="AP11" s="66">
        <v>5</v>
      </c>
      <c r="AQ11" s="67">
        <v>3808491</v>
      </c>
      <c r="AR11" s="66">
        <v>4</v>
      </c>
      <c r="AS11" s="68">
        <v>2.4</v>
      </c>
      <c r="AT11" s="69">
        <v>1814576</v>
      </c>
      <c r="AU11" s="66">
        <v>-0.6</v>
      </c>
      <c r="AV11" s="67">
        <v>3931752</v>
      </c>
      <c r="AW11" s="66">
        <v>0.3</v>
      </c>
      <c r="AX11" s="68">
        <v>2.2000000000000002</v>
      </c>
      <c r="AY11" s="69">
        <v>1673268</v>
      </c>
      <c r="AZ11" s="66">
        <v>0.1</v>
      </c>
      <c r="BA11" s="67">
        <v>3885869</v>
      </c>
      <c r="BB11" s="66">
        <v>2.2999999999999998</v>
      </c>
      <c r="BC11" s="68">
        <v>2.2999999999999998</v>
      </c>
      <c r="BD11" s="69">
        <v>1680359</v>
      </c>
      <c r="BE11" s="66">
        <v>3.9</v>
      </c>
      <c r="BF11" s="67">
        <v>3540061</v>
      </c>
      <c r="BG11" s="66">
        <v>4.3</v>
      </c>
      <c r="BH11" s="68">
        <v>2.1</v>
      </c>
      <c r="BI11" s="69">
        <v>1346690</v>
      </c>
      <c r="BJ11" s="66">
        <v>1.9</v>
      </c>
      <c r="BK11" s="67">
        <v>2929718</v>
      </c>
      <c r="BL11" s="66">
        <v>1.6</v>
      </c>
      <c r="BM11" s="68">
        <v>2.2000000000000002</v>
      </c>
    </row>
    <row r="12" spans="1:65" x14ac:dyDescent="0.25">
      <c r="A12" s="62" t="s">
        <v>28</v>
      </c>
      <c r="B12" s="34" t="e">
        <f t="shared" si="0"/>
        <v>#VALUE!</v>
      </c>
      <c r="C12" s="42"/>
      <c r="D12" s="34" t="e">
        <f>H12+M12+R12+W12+AB12</f>
        <v>#VALUE!</v>
      </c>
      <c r="E12" s="64"/>
      <c r="F12" s="65" t="s">
        <v>9</v>
      </c>
      <c r="G12" s="66" t="s">
        <v>9</v>
      </c>
      <c r="H12" s="67" t="s">
        <v>9</v>
      </c>
      <c r="I12" s="66" t="s">
        <v>9</v>
      </c>
      <c r="J12" s="66" t="s">
        <v>9</v>
      </c>
      <c r="K12" s="69" t="s">
        <v>9</v>
      </c>
      <c r="L12" s="66" t="s">
        <v>9</v>
      </c>
      <c r="M12" s="67" t="s">
        <v>9</v>
      </c>
      <c r="N12" s="66" t="s">
        <v>9</v>
      </c>
      <c r="O12" s="68" t="s">
        <v>9</v>
      </c>
      <c r="P12" s="69" t="s">
        <v>9</v>
      </c>
      <c r="Q12" s="66" t="s">
        <v>9</v>
      </c>
      <c r="R12" s="67" t="s">
        <v>9</v>
      </c>
      <c r="S12" s="66" t="s">
        <v>9</v>
      </c>
      <c r="T12" s="68" t="s">
        <v>9</v>
      </c>
      <c r="U12" s="69" t="s">
        <v>9</v>
      </c>
      <c r="V12" s="66" t="s">
        <v>9</v>
      </c>
      <c r="W12" s="67" t="s">
        <v>9</v>
      </c>
      <c r="X12" s="66" t="s">
        <v>9</v>
      </c>
      <c r="Y12" s="68" t="s">
        <v>9</v>
      </c>
      <c r="Z12" s="69" t="s">
        <v>9</v>
      </c>
      <c r="AA12" s="66" t="s">
        <v>9</v>
      </c>
      <c r="AB12" s="67" t="s">
        <v>9</v>
      </c>
      <c r="AC12" s="66" t="s">
        <v>9</v>
      </c>
      <c r="AD12" s="68" t="s">
        <v>9</v>
      </c>
      <c r="AE12" s="69" t="s">
        <v>9</v>
      </c>
      <c r="AF12" s="66" t="s">
        <v>9</v>
      </c>
      <c r="AG12" s="67" t="s">
        <v>9</v>
      </c>
      <c r="AH12" s="66" t="s">
        <v>9</v>
      </c>
      <c r="AI12" s="68" t="s">
        <v>9</v>
      </c>
      <c r="AJ12" s="69" t="s">
        <v>9</v>
      </c>
      <c r="AK12" s="66" t="s">
        <v>9</v>
      </c>
      <c r="AL12" s="67" t="s">
        <v>9</v>
      </c>
      <c r="AM12" s="66" t="s">
        <v>9</v>
      </c>
      <c r="AN12" s="68" t="s">
        <v>9</v>
      </c>
      <c r="AO12" s="69" t="s">
        <v>9</v>
      </c>
      <c r="AP12" s="66" t="s">
        <v>9</v>
      </c>
      <c r="AQ12" s="67" t="s">
        <v>9</v>
      </c>
      <c r="AR12" s="66" t="s">
        <v>9</v>
      </c>
      <c r="AS12" s="68" t="s">
        <v>9</v>
      </c>
      <c r="AT12" s="69" t="s">
        <v>9</v>
      </c>
      <c r="AU12" s="66" t="s">
        <v>9</v>
      </c>
      <c r="AV12" s="67" t="s">
        <v>9</v>
      </c>
      <c r="AW12" s="66" t="s">
        <v>9</v>
      </c>
      <c r="AX12" s="68" t="s">
        <v>9</v>
      </c>
      <c r="AY12" s="69" t="s">
        <v>9</v>
      </c>
      <c r="AZ12" s="66" t="s">
        <v>9</v>
      </c>
      <c r="BA12" s="67" t="s">
        <v>9</v>
      </c>
      <c r="BB12" s="66" t="s">
        <v>9</v>
      </c>
      <c r="BC12" s="68" t="s">
        <v>9</v>
      </c>
      <c r="BD12" s="69" t="s">
        <v>9</v>
      </c>
      <c r="BE12" s="66" t="s">
        <v>9</v>
      </c>
      <c r="BF12" s="67" t="s">
        <v>9</v>
      </c>
      <c r="BG12" s="66" t="s">
        <v>9</v>
      </c>
      <c r="BH12" s="68" t="s">
        <v>9</v>
      </c>
      <c r="BI12" s="69" t="s">
        <v>9</v>
      </c>
      <c r="BJ12" s="66" t="s">
        <v>9</v>
      </c>
      <c r="BK12" s="67" t="s">
        <v>9</v>
      </c>
      <c r="BL12" s="66" t="s">
        <v>9</v>
      </c>
      <c r="BM12" s="68" t="s">
        <v>9</v>
      </c>
    </row>
    <row r="13" spans="1:65" x14ac:dyDescent="0.25">
      <c r="A13" s="62" t="s">
        <v>29</v>
      </c>
      <c r="B13" s="34">
        <f t="shared" si="0"/>
        <v>130012</v>
      </c>
      <c r="C13" s="42"/>
      <c r="D13" s="34">
        <f t="shared" si="0"/>
        <v>247040</v>
      </c>
      <c r="E13" s="64"/>
      <c r="F13" s="65">
        <v>21753</v>
      </c>
      <c r="G13" s="66">
        <v>0.5</v>
      </c>
      <c r="H13" s="67">
        <v>40555</v>
      </c>
      <c r="I13" s="66">
        <v>-2.9</v>
      </c>
      <c r="J13" s="66">
        <v>1.9</v>
      </c>
      <c r="K13" s="69">
        <v>20853</v>
      </c>
      <c r="L13" s="66">
        <v>-16.100000000000001</v>
      </c>
      <c r="M13" s="67">
        <v>38604</v>
      </c>
      <c r="N13" s="66">
        <v>-31.6</v>
      </c>
      <c r="O13" s="68">
        <v>1.9</v>
      </c>
      <c r="P13" s="69">
        <v>25424</v>
      </c>
      <c r="Q13" s="66">
        <v>14.2</v>
      </c>
      <c r="R13" s="67">
        <v>52752</v>
      </c>
      <c r="S13" s="66">
        <v>37</v>
      </c>
      <c r="T13" s="68">
        <v>2.1</v>
      </c>
      <c r="U13" s="69">
        <v>33742</v>
      </c>
      <c r="V13" s="66">
        <v>-1.1000000000000001</v>
      </c>
      <c r="W13" s="67">
        <v>66668</v>
      </c>
      <c r="X13" s="66">
        <v>-1</v>
      </c>
      <c r="Y13" s="68">
        <v>2</v>
      </c>
      <c r="Z13" s="69">
        <v>28240</v>
      </c>
      <c r="AA13" s="66">
        <v>-8.1999999999999993</v>
      </c>
      <c r="AB13" s="67">
        <v>48461</v>
      </c>
      <c r="AC13" s="66">
        <v>-16</v>
      </c>
      <c r="AD13" s="68">
        <v>1.7</v>
      </c>
      <c r="AE13" s="69">
        <v>27163</v>
      </c>
      <c r="AF13" s="66">
        <v>15.1</v>
      </c>
      <c r="AG13" s="67">
        <v>51673</v>
      </c>
      <c r="AH13" s="66">
        <v>23.7</v>
      </c>
      <c r="AI13" s="68">
        <v>1.9</v>
      </c>
      <c r="AJ13" s="69">
        <v>37463</v>
      </c>
      <c r="AK13" s="66">
        <v>3.5</v>
      </c>
      <c r="AL13" s="67">
        <v>83636</v>
      </c>
      <c r="AM13" s="66">
        <v>3.6</v>
      </c>
      <c r="AN13" s="68">
        <v>2.2000000000000002</v>
      </c>
      <c r="AO13" s="69">
        <v>41453</v>
      </c>
      <c r="AP13" s="66">
        <v>7.4</v>
      </c>
      <c r="AQ13" s="67">
        <v>86561</v>
      </c>
      <c r="AR13" s="66">
        <v>3.7</v>
      </c>
      <c r="AS13" s="68">
        <v>2.1</v>
      </c>
      <c r="AT13" s="69">
        <v>27209</v>
      </c>
      <c r="AU13" s="66">
        <v>2.7</v>
      </c>
      <c r="AV13" s="67">
        <v>47139</v>
      </c>
      <c r="AW13" s="66">
        <v>-1.6</v>
      </c>
      <c r="AX13" s="68">
        <v>1.7</v>
      </c>
      <c r="AY13" s="69">
        <v>30664</v>
      </c>
      <c r="AZ13" s="66">
        <v>5.6</v>
      </c>
      <c r="BA13" s="67">
        <v>58009</v>
      </c>
      <c r="BB13" s="66">
        <v>7.8</v>
      </c>
      <c r="BC13" s="68">
        <v>1.9</v>
      </c>
      <c r="BD13" s="69">
        <v>32490</v>
      </c>
      <c r="BE13" s="66">
        <v>6.5</v>
      </c>
      <c r="BF13" s="67">
        <v>57020</v>
      </c>
      <c r="BG13" s="66">
        <v>1.5</v>
      </c>
      <c r="BH13" s="68">
        <v>1.8</v>
      </c>
      <c r="BI13" s="69">
        <v>57231</v>
      </c>
      <c r="BJ13" s="66">
        <v>4</v>
      </c>
      <c r="BK13" s="67">
        <v>97127</v>
      </c>
      <c r="BL13" s="66">
        <v>3.7</v>
      </c>
      <c r="BM13" s="68">
        <v>1.7</v>
      </c>
    </row>
    <row r="14" spans="1:65" x14ac:dyDescent="0.25">
      <c r="A14" s="62" t="s">
        <v>30</v>
      </c>
      <c r="B14" s="34">
        <f t="shared" si="0"/>
        <v>8436</v>
      </c>
      <c r="C14" s="42"/>
      <c r="D14" s="34">
        <f t="shared" si="0"/>
        <v>18371</v>
      </c>
      <c r="E14" s="64"/>
      <c r="F14" s="65">
        <v>1561</v>
      </c>
      <c r="G14" s="66">
        <v>4.8</v>
      </c>
      <c r="H14" s="67">
        <v>3499</v>
      </c>
      <c r="I14" s="66">
        <v>-3.7</v>
      </c>
      <c r="J14" s="66">
        <v>2.2000000000000002</v>
      </c>
      <c r="K14" s="69">
        <v>1313</v>
      </c>
      <c r="L14" s="66">
        <v>1.9</v>
      </c>
      <c r="M14" s="67">
        <v>2857</v>
      </c>
      <c r="N14" s="66">
        <v>-0.8</v>
      </c>
      <c r="O14" s="68">
        <v>2.2000000000000002</v>
      </c>
      <c r="P14" s="69">
        <v>1601</v>
      </c>
      <c r="Q14" s="66">
        <v>7.8</v>
      </c>
      <c r="R14" s="67">
        <v>3723</v>
      </c>
      <c r="S14" s="66">
        <v>-4.4000000000000004</v>
      </c>
      <c r="T14" s="68">
        <v>2.2999999999999998</v>
      </c>
      <c r="U14" s="69">
        <v>1341</v>
      </c>
      <c r="V14" s="66">
        <v>-18.8</v>
      </c>
      <c r="W14" s="67">
        <v>3166</v>
      </c>
      <c r="X14" s="66">
        <v>-20.2</v>
      </c>
      <c r="Y14" s="68">
        <v>2.4</v>
      </c>
      <c r="Z14" s="69">
        <v>2620</v>
      </c>
      <c r="AA14" s="66">
        <v>58.3</v>
      </c>
      <c r="AB14" s="67">
        <v>5126</v>
      </c>
      <c r="AC14" s="66">
        <v>40.299999999999997</v>
      </c>
      <c r="AD14" s="68">
        <v>2</v>
      </c>
      <c r="AE14" s="69">
        <v>1451</v>
      </c>
      <c r="AF14" s="66">
        <v>-5.6</v>
      </c>
      <c r="AG14" s="67">
        <v>3366</v>
      </c>
      <c r="AH14" s="66">
        <v>-7.6</v>
      </c>
      <c r="AI14" s="68">
        <v>2.2999999999999998</v>
      </c>
      <c r="AJ14" s="69">
        <v>1422</v>
      </c>
      <c r="AK14" s="66">
        <v>1.1000000000000001</v>
      </c>
      <c r="AL14" s="67">
        <v>3567</v>
      </c>
      <c r="AM14" s="66">
        <v>-0.2</v>
      </c>
      <c r="AN14" s="68">
        <v>2.5</v>
      </c>
      <c r="AO14" s="69">
        <v>1340</v>
      </c>
      <c r="AP14" s="66">
        <v>-13.4</v>
      </c>
      <c r="AQ14" s="67">
        <v>3118</v>
      </c>
      <c r="AR14" s="66">
        <v>-18.399999999999999</v>
      </c>
      <c r="AS14" s="68">
        <v>2.2999999999999998</v>
      </c>
      <c r="AT14" s="69">
        <v>1999</v>
      </c>
      <c r="AU14" s="66">
        <v>11.2</v>
      </c>
      <c r="AV14" s="67">
        <v>4944</v>
      </c>
      <c r="AW14" s="66">
        <v>9.5</v>
      </c>
      <c r="AX14" s="68">
        <v>2.5</v>
      </c>
      <c r="AY14" s="69">
        <v>2136</v>
      </c>
      <c r="AZ14" s="66">
        <v>6.4</v>
      </c>
      <c r="BA14" s="67">
        <v>5555</v>
      </c>
      <c r="BB14" s="66">
        <v>15.5</v>
      </c>
      <c r="BC14" s="68">
        <v>2.6</v>
      </c>
      <c r="BD14" s="69">
        <v>1713</v>
      </c>
      <c r="BE14" s="66">
        <v>3.3</v>
      </c>
      <c r="BF14" s="67">
        <v>4590</v>
      </c>
      <c r="BG14" s="66">
        <v>27.3</v>
      </c>
      <c r="BH14" s="68">
        <v>2.7</v>
      </c>
      <c r="BI14" s="69">
        <v>1241</v>
      </c>
      <c r="BJ14" s="66">
        <v>1.8</v>
      </c>
      <c r="BK14" s="67">
        <v>2744</v>
      </c>
      <c r="BL14" s="66">
        <v>9.3000000000000007</v>
      </c>
      <c r="BM14" s="68">
        <v>2.2000000000000002</v>
      </c>
    </row>
    <row r="15" spans="1:65" x14ac:dyDescent="0.25">
      <c r="A15" s="62" t="s">
        <v>31</v>
      </c>
      <c r="B15" s="34">
        <f t="shared" si="0"/>
        <v>33135</v>
      </c>
      <c r="C15" s="42"/>
      <c r="D15" s="34">
        <f t="shared" si="0"/>
        <v>67205</v>
      </c>
      <c r="E15" s="64"/>
      <c r="F15" s="65">
        <v>6468</v>
      </c>
      <c r="G15" s="66">
        <v>3</v>
      </c>
      <c r="H15" s="67">
        <v>13750</v>
      </c>
      <c r="I15" s="66">
        <v>2.2000000000000002</v>
      </c>
      <c r="J15" s="66">
        <v>2.1</v>
      </c>
      <c r="K15" s="69">
        <v>6377</v>
      </c>
      <c r="L15" s="66">
        <v>18.5</v>
      </c>
      <c r="M15" s="67">
        <v>16388</v>
      </c>
      <c r="N15" s="66">
        <v>30</v>
      </c>
      <c r="O15" s="68">
        <v>2.6</v>
      </c>
      <c r="P15" s="69">
        <v>5879</v>
      </c>
      <c r="Q15" s="66">
        <v>-16.7</v>
      </c>
      <c r="R15" s="67">
        <v>10584</v>
      </c>
      <c r="S15" s="66">
        <v>-21.1</v>
      </c>
      <c r="T15" s="68">
        <v>1.8</v>
      </c>
      <c r="U15" s="69">
        <v>7462</v>
      </c>
      <c r="V15" s="66">
        <v>30.2</v>
      </c>
      <c r="W15" s="67">
        <v>13681</v>
      </c>
      <c r="X15" s="66">
        <v>45.4</v>
      </c>
      <c r="Y15" s="68">
        <v>1.8</v>
      </c>
      <c r="Z15" s="69">
        <v>6949</v>
      </c>
      <c r="AA15" s="66">
        <v>-4.5999999999999996</v>
      </c>
      <c r="AB15" s="67">
        <v>12802</v>
      </c>
      <c r="AC15" s="66">
        <v>-5.8</v>
      </c>
      <c r="AD15" s="68">
        <v>1.8</v>
      </c>
      <c r="AE15" s="69">
        <v>6585</v>
      </c>
      <c r="AF15" s="66">
        <v>9</v>
      </c>
      <c r="AG15" s="67">
        <v>12505</v>
      </c>
      <c r="AH15" s="66">
        <v>25.2</v>
      </c>
      <c r="AI15" s="68">
        <v>1.9</v>
      </c>
      <c r="AJ15" s="69">
        <v>14403</v>
      </c>
      <c r="AK15" s="66">
        <v>12.1</v>
      </c>
      <c r="AL15" s="67">
        <v>24149</v>
      </c>
      <c r="AM15" s="66">
        <v>15.9</v>
      </c>
      <c r="AN15" s="68">
        <v>1.7</v>
      </c>
      <c r="AO15" s="69">
        <v>7093</v>
      </c>
      <c r="AP15" s="66">
        <v>-1.3</v>
      </c>
      <c r="AQ15" s="67">
        <v>12686</v>
      </c>
      <c r="AR15" s="66">
        <v>0</v>
      </c>
      <c r="AS15" s="68">
        <v>1.8</v>
      </c>
      <c r="AT15" s="69">
        <v>7131</v>
      </c>
      <c r="AU15" s="66">
        <v>-7.7</v>
      </c>
      <c r="AV15" s="67">
        <v>12809</v>
      </c>
      <c r="AW15" s="66">
        <v>-8.5</v>
      </c>
      <c r="AX15" s="68">
        <v>1.8</v>
      </c>
      <c r="AY15" s="69">
        <v>7600</v>
      </c>
      <c r="AZ15" s="66">
        <v>3.2</v>
      </c>
      <c r="BA15" s="67">
        <v>14284</v>
      </c>
      <c r="BB15" s="66">
        <v>6.4</v>
      </c>
      <c r="BC15" s="68">
        <v>1.9</v>
      </c>
      <c r="BD15" s="69">
        <v>5034</v>
      </c>
      <c r="BE15" s="66">
        <v>-1.4</v>
      </c>
      <c r="BF15" s="67">
        <v>8732</v>
      </c>
      <c r="BG15" s="66">
        <v>-1.3</v>
      </c>
      <c r="BH15" s="68">
        <v>1.7</v>
      </c>
      <c r="BI15" s="69">
        <v>3771</v>
      </c>
      <c r="BJ15" s="66">
        <v>13.3</v>
      </c>
      <c r="BK15" s="67">
        <v>7057</v>
      </c>
      <c r="BL15" s="66">
        <v>1.2</v>
      </c>
      <c r="BM15" s="68">
        <v>1.9</v>
      </c>
    </row>
    <row r="16" spans="1:65" x14ac:dyDescent="0.25">
      <c r="A16" s="62" t="s">
        <v>32</v>
      </c>
      <c r="B16" s="34">
        <f t="shared" si="0"/>
        <v>2861</v>
      </c>
      <c r="C16" s="42"/>
      <c r="D16" s="34">
        <f t="shared" si="0"/>
        <v>5258</v>
      </c>
      <c r="E16" s="64"/>
      <c r="F16" s="65">
        <v>806</v>
      </c>
      <c r="G16" s="66">
        <v>7.9</v>
      </c>
      <c r="H16" s="67">
        <v>1643</v>
      </c>
      <c r="I16" s="66">
        <v>26.1</v>
      </c>
      <c r="J16" s="66">
        <v>2</v>
      </c>
      <c r="K16" s="69">
        <v>468</v>
      </c>
      <c r="L16" s="66">
        <v>-1.9</v>
      </c>
      <c r="M16" s="67">
        <v>833</v>
      </c>
      <c r="N16" s="66">
        <v>-0.4</v>
      </c>
      <c r="O16" s="68">
        <v>1.8</v>
      </c>
      <c r="P16" s="69">
        <v>529</v>
      </c>
      <c r="Q16" s="66">
        <v>-17.100000000000001</v>
      </c>
      <c r="R16" s="67">
        <v>988</v>
      </c>
      <c r="S16" s="66">
        <v>-13.4</v>
      </c>
      <c r="T16" s="68">
        <v>1.9</v>
      </c>
      <c r="U16" s="69">
        <v>563</v>
      </c>
      <c r="V16" s="66">
        <v>0.7</v>
      </c>
      <c r="W16" s="67">
        <v>911</v>
      </c>
      <c r="X16" s="66">
        <v>-5.4</v>
      </c>
      <c r="Y16" s="68">
        <v>1.6</v>
      </c>
      <c r="Z16" s="69">
        <v>495</v>
      </c>
      <c r="AA16" s="66">
        <v>4</v>
      </c>
      <c r="AB16" s="67">
        <v>883</v>
      </c>
      <c r="AC16" s="66">
        <v>4.7</v>
      </c>
      <c r="AD16" s="68">
        <v>1.8</v>
      </c>
      <c r="AE16" s="69">
        <v>770</v>
      </c>
      <c r="AF16" s="66">
        <v>74.599999999999994</v>
      </c>
      <c r="AG16" s="67">
        <v>1411</v>
      </c>
      <c r="AH16" s="66">
        <v>72.5</v>
      </c>
      <c r="AI16" s="68">
        <v>1.8</v>
      </c>
      <c r="AJ16" s="69">
        <v>585</v>
      </c>
      <c r="AK16" s="66">
        <v>25</v>
      </c>
      <c r="AL16" s="67">
        <v>1103</v>
      </c>
      <c r="AM16" s="66">
        <v>33.9</v>
      </c>
      <c r="AN16" s="68">
        <v>1.9</v>
      </c>
      <c r="AO16" s="69">
        <v>561</v>
      </c>
      <c r="AP16" s="66">
        <v>-49.5</v>
      </c>
      <c r="AQ16" s="67">
        <v>959</v>
      </c>
      <c r="AR16" s="66">
        <v>-44.5</v>
      </c>
      <c r="AS16" s="68">
        <v>1.7</v>
      </c>
      <c r="AT16" s="69">
        <v>652</v>
      </c>
      <c r="AU16" s="66">
        <v>-14.1</v>
      </c>
      <c r="AV16" s="67">
        <v>1135</v>
      </c>
      <c r="AW16" s="66">
        <v>-15.7</v>
      </c>
      <c r="AX16" s="68">
        <v>1.7</v>
      </c>
      <c r="AY16" s="69">
        <v>667</v>
      </c>
      <c r="AZ16" s="66">
        <v>5.2</v>
      </c>
      <c r="BA16" s="67">
        <v>1155</v>
      </c>
      <c r="BB16" s="66">
        <v>-5.9</v>
      </c>
      <c r="BC16" s="68">
        <v>1.7</v>
      </c>
      <c r="BD16" s="69">
        <v>759</v>
      </c>
      <c r="BE16" s="66">
        <v>27.6</v>
      </c>
      <c r="BF16" s="67">
        <v>1344</v>
      </c>
      <c r="BG16" s="66">
        <v>22.6</v>
      </c>
      <c r="BH16" s="68">
        <v>1.8</v>
      </c>
      <c r="BI16" s="69">
        <v>385</v>
      </c>
      <c r="BJ16" s="66">
        <v>-6.6</v>
      </c>
      <c r="BK16" s="67">
        <v>665</v>
      </c>
      <c r="BL16" s="66">
        <v>-19.899999999999999</v>
      </c>
      <c r="BM16" s="68">
        <v>1.7</v>
      </c>
    </row>
    <row r="17" spans="1:65" x14ac:dyDescent="0.25">
      <c r="A17" s="62" t="s">
        <v>33</v>
      </c>
      <c r="B17" s="34">
        <f t="shared" si="0"/>
        <v>12557</v>
      </c>
      <c r="C17" s="42"/>
      <c r="D17" s="34">
        <f t="shared" si="0"/>
        <v>22866</v>
      </c>
      <c r="E17" s="64"/>
      <c r="F17" s="65">
        <v>2603</v>
      </c>
      <c r="G17" s="66">
        <v>-0.6</v>
      </c>
      <c r="H17" s="67">
        <v>4629</v>
      </c>
      <c r="I17" s="66">
        <v>-3.9</v>
      </c>
      <c r="J17" s="66">
        <v>1.8</v>
      </c>
      <c r="K17" s="69">
        <v>1792</v>
      </c>
      <c r="L17" s="66">
        <v>2.2999999999999998</v>
      </c>
      <c r="M17" s="67">
        <v>3055</v>
      </c>
      <c r="N17" s="66">
        <v>3.6</v>
      </c>
      <c r="O17" s="68">
        <v>1.7</v>
      </c>
      <c r="P17" s="69">
        <v>2753</v>
      </c>
      <c r="Q17" s="66">
        <v>3</v>
      </c>
      <c r="R17" s="67">
        <v>5229</v>
      </c>
      <c r="S17" s="66">
        <v>5.0999999999999996</v>
      </c>
      <c r="T17" s="68">
        <v>1.9</v>
      </c>
      <c r="U17" s="69">
        <v>2703</v>
      </c>
      <c r="V17" s="66">
        <v>-15.3</v>
      </c>
      <c r="W17" s="67">
        <v>4966</v>
      </c>
      <c r="X17" s="66">
        <v>-12.5</v>
      </c>
      <c r="Y17" s="68">
        <v>1.8</v>
      </c>
      <c r="Z17" s="69">
        <v>2706</v>
      </c>
      <c r="AA17" s="66">
        <v>12.1</v>
      </c>
      <c r="AB17" s="67">
        <v>4987</v>
      </c>
      <c r="AC17" s="66">
        <v>13.6</v>
      </c>
      <c r="AD17" s="68">
        <v>1.8</v>
      </c>
      <c r="AE17" s="69">
        <v>2993</v>
      </c>
      <c r="AF17" s="66">
        <v>13.6</v>
      </c>
      <c r="AG17" s="67">
        <v>5871</v>
      </c>
      <c r="AH17" s="66">
        <v>24.5</v>
      </c>
      <c r="AI17" s="68">
        <v>2</v>
      </c>
      <c r="AJ17" s="69">
        <v>2771</v>
      </c>
      <c r="AK17" s="66">
        <v>22.8</v>
      </c>
      <c r="AL17" s="67">
        <v>5239</v>
      </c>
      <c r="AM17" s="66">
        <v>26.5</v>
      </c>
      <c r="AN17" s="68">
        <v>1.9</v>
      </c>
      <c r="AO17" s="69">
        <v>2473</v>
      </c>
      <c r="AP17" s="66">
        <v>16.7</v>
      </c>
      <c r="AQ17" s="67">
        <v>4627</v>
      </c>
      <c r="AR17" s="66">
        <v>23.1</v>
      </c>
      <c r="AS17" s="68">
        <v>1.9</v>
      </c>
      <c r="AT17" s="69">
        <v>2820</v>
      </c>
      <c r="AU17" s="66">
        <v>3.4</v>
      </c>
      <c r="AV17" s="67">
        <v>5340</v>
      </c>
      <c r="AW17" s="66">
        <v>11.6</v>
      </c>
      <c r="AX17" s="68">
        <v>1.9</v>
      </c>
      <c r="AY17" s="69">
        <v>3190</v>
      </c>
      <c r="AZ17" s="66">
        <v>-6.4</v>
      </c>
      <c r="BA17" s="67">
        <v>6450</v>
      </c>
      <c r="BB17" s="66">
        <v>0.5</v>
      </c>
      <c r="BC17" s="68">
        <v>2</v>
      </c>
      <c r="BD17" s="69">
        <v>3067</v>
      </c>
      <c r="BE17" s="66">
        <v>4.5999999999999996</v>
      </c>
      <c r="BF17" s="67">
        <v>5446</v>
      </c>
      <c r="BG17" s="66">
        <v>3</v>
      </c>
      <c r="BH17" s="68">
        <v>1.8</v>
      </c>
      <c r="BI17" s="69">
        <v>1817</v>
      </c>
      <c r="BJ17" s="66">
        <v>4.2</v>
      </c>
      <c r="BK17" s="67">
        <v>3385</v>
      </c>
      <c r="BL17" s="66">
        <v>2.9</v>
      </c>
      <c r="BM17" s="68">
        <v>1.9</v>
      </c>
    </row>
    <row r="18" spans="1:65" x14ac:dyDescent="0.25">
      <c r="A18" s="62" t="s">
        <v>34</v>
      </c>
      <c r="B18" s="34">
        <f t="shared" si="0"/>
        <v>94794</v>
      </c>
      <c r="C18" s="42"/>
      <c r="D18" s="34">
        <f t="shared" si="0"/>
        <v>163714</v>
      </c>
      <c r="E18" s="64"/>
      <c r="F18" s="65">
        <v>17990</v>
      </c>
      <c r="G18" s="66">
        <v>-0.2</v>
      </c>
      <c r="H18" s="67">
        <v>31194</v>
      </c>
      <c r="I18" s="66">
        <v>1.1000000000000001</v>
      </c>
      <c r="J18" s="66">
        <v>1.7</v>
      </c>
      <c r="K18" s="69">
        <v>15356</v>
      </c>
      <c r="L18" s="66">
        <v>-3.3</v>
      </c>
      <c r="M18" s="67">
        <v>25686</v>
      </c>
      <c r="N18" s="66">
        <v>-4.4000000000000004</v>
      </c>
      <c r="O18" s="68">
        <v>1.7</v>
      </c>
      <c r="P18" s="69">
        <v>22603</v>
      </c>
      <c r="Q18" s="66">
        <v>1.3</v>
      </c>
      <c r="R18" s="67">
        <v>40480</v>
      </c>
      <c r="S18" s="66">
        <v>2.7</v>
      </c>
      <c r="T18" s="68">
        <v>1.8</v>
      </c>
      <c r="U18" s="69">
        <v>19652</v>
      </c>
      <c r="V18" s="66">
        <v>-0.6</v>
      </c>
      <c r="W18" s="67">
        <v>33861</v>
      </c>
      <c r="X18" s="66">
        <v>-1.7</v>
      </c>
      <c r="Y18" s="68">
        <v>1.7</v>
      </c>
      <c r="Z18" s="69">
        <v>19193</v>
      </c>
      <c r="AA18" s="66">
        <v>-1.9</v>
      </c>
      <c r="AB18" s="67">
        <v>32493</v>
      </c>
      <c r="AC18" s="66">
        <v>-1.1000000000000001</v>
      </c>
      <c r="AD18" s="68">
        <v>1.7</v>
      </c>
      <c r="AE18" s="69">
        <v>19389</v>
      </c>
      <c r="AF18" s="66">
        <v>6.6</v>
      </c>
      <c r="AG18" s="67">
        <v>32947</v>
      </c>
      <c r="AH18" s="66">
        <v>11.8</v>
      </c>
      <c r="AI18" s="68">
        <v>1.7</v>
      </c>
      <c r="AJ18" s="69">
        <v>20157</v>
      </c>
      <c r="AK18" s="66">
        <v>6.5</v>
      </c>
      <c r="AL18" s="67">
        <v>33294</v>
      </c>
      <c r="AM18" s="66">
        <v>6.8</v>
      </c>
      <c r="AN18" s="68">
        <v>1.7</v>
      </c>
      <c r="AO18" s="69">
        <v>19879</v>
      </c>
      <c r="AP18" s="66">
        <v>5.2</v>
      </c>
      <c r="AQ18" s="67">
        <v>33798</v>
      </c>
      <c r="AR18" s="66">
        <v>4.2</v>
      </c>
      <c r="AS18" s="68">
        <v>1.7</v>
      </c>
      <c r="AT18" s="69">
        <v>20407</v>
      </c>
      <c r="AU18" s="66">
        <v>4.4000000000000004</v>
      </c>
      <c r="AV18" s="67">
        <v>34772</v>
      </c>
      <c r="AW18" s="66">
        <v>8</v>
      </c>
      <c r="AX18" s="68">
        <v>1.7</v>
      </c>
      <c r="AY18" s="69">
        <v>23028</v>
      </c>
      <c r="AZ18" s="66">
        <v>4.9000000000000004</v>
      </c>
      <c r="BA18" s="67">
        <v>41938</v>
      </c>
      <c r="BB18" s="66">
        <v>10.3</v>
      </c>
      <c r="BC18" s="68">
        <v>1.8</v>
      </c>
      <c r="BD18" s="69">
        <v>20618</v>
      </c>
      <c r="BE18" s="66">
        <v>4</v>
      </c>
      <c r="BF18" s="67">
        <v>34305</v>
      </c>
      <c r="BG18" s="66">
        <v>5.9</v>
      </c>
      <c r="BH18" s="68">
        <v>1.7</v>
      </c>
      <c r="BI18" s="69">
        <v>20215</v>
      </c>
      <c r="BJ18" s="66">
        <v>-3.7</v>
      </c>
      <c r="BK18" s="67">
        <v>34273</v>
      </c>
      <c r="BL18" s="66">
        <v>-3.7</v>
      </c>
      <c r="BM18" s="68">
        <v>1.7</v>
      </c>
    </row>
    <row r="19" spans="1:65" x14ac:dyDescent="0.25">
      <c r="A19" s="62" t="s">
        <v>35</v>
      </c>
      <c r="B19" s="34">
        <f t="shared" si="0"/>
        <v>11900</v>
      </c>
      <c r="C19" s="42"/>
      <c r="D19" s="34">
        <f t="shared" si="0"/>
        <v>26787</v>
      </c>
      <c r="E19" s="64"/>
      <c r="F19" s="65">
        <v>3202</v>
      </c>
      <c r="G19" s="66">
        <v>21.9</v>
      </c>
      <c r="H19" s="67">
        <v>7732</v>
      </c>
      <c r="I19" s="66">
        <v>21.2</v>
      </c>
      <c r="J19" s="66">
        <v>2.4</v>
      </c>
      <c r="K19" s="69">
        <v>1775</v>
      </c>
      <c r="L19" s="66">
        <v>9.8000000000000007</v>
      </c>
      <c r="M19" s="67">
        <v>3393</v>
      </c>
      <c r="N19" s="66">
        <v>5.6</v>
      </c>
      <c r="O19" s="68">
        <v>1.9</v>
      </c>
      <c r="P19" s="69">
        <v>2619</v>
      </c>
      <c r="Q19" s="66">
        <v>3.3</v>
      </c>
      <c r="R19" s="67">
        <v>6125</v>
      </c>
      <c r="S19" s="66">
        <v>8.5</v>
      </c>
      <c r="T19" s="68">
        <v>2.2999999999999998</v>
      </c>
      <c r="U19" s="69">
        <v>2066</v>
      </c>
      <c r="V19" s="66">
        <v>4.5</v>
      </c>
      <c r="W19" s="67">
        <v>4628</v>
      </c>
      <c r="X19" s="66">
        <v>8.1999999999999993</v>
      </c>
      <c r="Y19" s="68">
        <v>2.2000000000000002</v>
      </c>
      <c r="Z19" s="69">
        <v>2238</v>
      </c>
      <c r="AA19" s="66">
        <v>7.6</v>
      </c>
      <c r="AB19" s="67">
        <v>4909</v>
      </c>
      <c r="AC19" s="66">
        <v>12.9</v>
      </c>
      <c r="AD19" s="68">
        <v>2.2000000000000002</v>
      </c>
      <c r="AE19" s="69">
        <v>1951</v>
      </c>
      <c r="AF19" s="66">
        <v>6</v>
      </c>
      <c r="AG19" s="67">
        <v>4109</v>
      </c>
      <c r="AH19" s="66">
        <v>1.3</v>
      </c>
      <c r="AI19" s="68">
        <v>2.1</v>
      </c>
      <c r="AJ19" s="69">
        <v>1460</v>
      </c>
      <c r="AK19" s="66">
        <v>-4.5999999999999996</v>
      </c>
      <c r="AL19" s="67">
        <v>3262</v>
      </c>
      <c r="AM19" s="66">
        <v>-4.8</v>
      </c>
      <c r="AN19" s="68">
        <v>2.2000000000000002</v>
      </c>
      <c r="AO19" s="69">
        <v>1482</v>
      </c>
      <c r="AP19" s="66">
        <v>-1.9</v>
      </c>
      <c r="AQ19" s="67">
        <v>3378</v>
      </c>
      <c r="AR19" s="66">
        <v>-15.8</v>
      </c>
      <c r="AS19" s="68">
        <v>2.2999999999999998</v>
      </c>
      <c r="AT19" s="69">
        <v>2413</v>
      </c>
      <c r="AU19" s="66">
        <v>12.8</v>
      </c>
      <c r="AV19" s="67">
        <v>6183</v>
      </c>
      <c r="AW19" s="66">
        <v>29.8</v>
      </c>
      <c r="AX19" s="68">
        <v>2.6</v>
      </c>
      <c r="AY19" s="69">
        <v>3785</v>
      </c>
      <c r="AZ19" s="66">
        <v>58.5</v>
      </c>
      <c r="BA19" s="67">
        <v>9961</v>
      </c>
      <c r="BB19" s="66">
        <v>103.4</v>
      </c>
      <c r="BC19" s="68">
        <v>2.6</v>
      </c>
      <c r="BD19" s="69">
        <v>2616</v>
      </c>
      <c r="BE19" s="66">
        <v>9.6</v>
      </c>
      <c r="BF19" s="67">
        <v>5687</v>
      </c>
      <c r="BG19" s="66">
        <v>11.3</v>
      </c>
      <c r="BH19" s="68">
        <v>2.2000000000000002</v>
      </c>
      <c r="BI19" s="69">
        <v>1964</v>
      </c>
      <c r="BJ19" s="66">
        <v>5</v>
      </c>
      <c r="BK19" s="67">
        <v>4387</v>
      </c>
      <c r="BL19" s="66">
        <v>0.7</v>
      </c>
      <c r="BM19" s="68">
        <v>2.2000000000000002</v>
      </c>
    </row>
    <row r="20" spans="1:65" x14ac:dyDescent="0.25">
      <c r="A20" s="62" t="s">
        <v>36</v>
      </c>
      <c r="B20" s="34">
        <f t="shared" si="0"/>
        <v>152957</v>
      </c>
      <c r="C20" s="42"/>
      <c r="D20" s="34">
        <f t="shared" si="0"/>
        <v>272897</v>
      </c>
      <c r="E20" s="64"/>
      <c r="F20" s="65">
        <v>28084</v>
      </c>
      <c r="G20" s="66">
        <v>1.3</v>
      </c>
      <c r="H20" s="67">
        <v>49620</v>
      </c>
      <c r="I20" s="66">
        <v>2.4</v>
      </c>
      <c r="J20" s="66">
        <v>1.8</v>
      </c>
      <c r="K20" s="69">
        <v>30418</v>
      </c>
      <c r="L20" s="66">
        <v>9.8000000000000007</v>
      </c>
      <c r="M20" s="67">
        <v>55351</v>
      </c>
      <c r="N20" s="66">
        <v>10.3</v>
      </c>
      <c r="O20" s="68">
        <v>1.8</v>
      </c>
      <c r="P20" s="69">
        <v>31812</v>
      </c>
      <c r="Q20" s="66">
        <v>-6</v>
      </c>
      <c r="R20" s="67">
        <v>55790</v>
      </c>
      <c r="S20" s="66">
        <v>-7.1</v>
      </c>
      <c r="T20" s="68">
        <v>1.8</v>
      </c>
      <c r="U20" s="69">
        <v>29413</v>
      </c>
      <c r="V20" s="66">
        <v>-13.4</v>
      </c>
      <c r="W20" s="67">
        <v>53375</v>
      </c>
      <c r="X20" s="66">
        <v>-10.5</v>
      </c>
      <c r="Y20" s="68">
        <v>1.8</v>
      </c>
      <c r="Z20" s="69">
        <v>33230</v>
      </c>
      <c r="AA20" s="66">
        <v>-2.2999999999999998</v>
      </c>
      <c r="AB20" s="67">
        <v>58761</v>
      </c>
      <c r="AC20" s="66">
        <v>-0.3</v>
      </c>
      <c r="AD20" s="68">
        <v>1.8</v>
      </c>
      <c r="AE20" s="69">
        <v>35952</v>
      </c>
      <c r="AF20" s="66">
        <v>-10.7</v>
      </c>
      <c r="AG20" s="67">
        <v>63014</v>
      </c>
      <c r="AH20" s="66">
        <v>-9.9</v>
      </c>
      <c r="AI20" s="68">
        <v>1.8</v>
      </c>
      <c r="AJ20" s="69">
        <v>41431</v>
      </c>
      <c r="AK20" s="66">
        <v>3.8</v>
      </c>
      <c r="AL20" s="67">
        <v>78863</v>
      </c>
      <c r="AM20" s="66">
        <v>7.6</v>
      </c>
      <c r="AN20" s="68">
        <v>1.9</v>
      </c>
      <c r="AO20" s="69">
        <v>40832</v>
      </c>
      <c r="AP20" s="66">
        <v>-0.8</v>
      </c>
      <c r="AQ20" s="67">
        <v>76672</v>
      </c>
      <c r="AR20" s="66">
        <v>-3.1</v>
      </c>
      <c r="AS20" s="68">
        <v>1.9</v>
      </c>
      <c r="AT20" s="69">
        <v>39027</v>
      </c>
      <c r="AU20" s="66">
        <v>-4.3</v>
      </c>
      <c r="AV20" s="67">
        <v>68628</v>
      </c>
      <c r="AW20" s="66">
        <v>-3.4</v>
      </c>
      <c r="AX20" s="68">
        <v>1.8</v>
      </c>
      <c r="AY20" s="69">
        <v>33380</v>
      </c>
      <c r="AZ20" s="66">
        <v>-3.9</v>
      </c>
      <c r="BA20" s="67">
        <v>61676</v>
      </c>
      <c r="BB20" s="66">
        <v>-0.8</v>
      </c>
      <c r="BC20" s="68">
        <v>1.8</v>
      </c>
      <c r="BD20" s="69">
        <v>36316</v>
      </c>
      <c r="BE20" s="66">
        <v>0.3</v>
      </c>
      <c r="BF20" s="67">
        <v>66043</v>
      </c>
      <c r="BG20" s="66">
        <v>5.9</v>
      </c>
      <c r="BH20" s="68">
        <v>1.8</v>
      </c>
      <c r="BI20" s="69">
        <v>39735</v>
      </c>
      <c r="BJ20" s="66">
        <v>-1.3</v>
      </c>
      <c r="BK20" s="67">
        <v>80850</v>
      </c>
      <c r="BL20" s="66">
        <v>3</v>
      </c>
      <c r="BM20" s="68">
        <v>2</v>
      </c>
    </row>
    <row r="21" spans="1:65" x14ac:dyDescent="0.25">
      <c r="A21" s="62" t="s">
        <v>37</v>
      </c>
      <c r="B21" s="34">
        <f t="shared" si="0"/>
        <v>11194</v>
      </c>
      <c r="C21" s="42"/>
      <c r="D21" s="34">
        <f t="shared" si="0"/>
        <v>20519</v>
      </c>
      <c r="E21" s="64"/>
      <c r="F21" s="65">
        <v>2430</v>
      </c>
      <c r="G21" s="66">
        <v>4.4000000000000004</v>
      </c>
      <c r="H21" s="67">
        <v>4598</v>
      </c>
      <c r="I21" s="66">
        <v>4.5</v>
      </c>
      <c r="J21" s="66">
        <v>1.9</v>
      </c>
      <c r="K21" s="69">
        <v>1969</v>
      </c>
      <c r="L21" s="66">
        <v>-15.6</v>
      </c>
      <c r="M21" s="67">
        <v>3734</v>
      </c>
      <c r="N21" s="66">
        <v>-16.100000000000001</v>
      </c>
      <c r="O21" s="68">
        <v>1.9</v>
      </c>
      <c r="P21" s="69">
        <v>2342</v>
      </c>
      <c r="Q21" s="66">
        <v>-11.6</v>
      </c>
      <c r="R21" s="67">
        <v>4179</v>
      </c>
      <c r="S21" s="66">
        <v>-12.2</v>
      </c>
      <c r="T21" s="68">
        <v>1.8</v>
      </c>
      <c r="U21" s="69">
        <v>2119</v>
      </c>
      <c r="V21" s="66">
        <v>-2.2000000000000002</v>
      </c>
      <c r="W21" s="67">
        <v>3824</v>
      </c>
      <c r="X21" s="66">
        <v>-4</v>
      </c>
      <c r="Y21" s="68">
        <v>1.8</v>
      </c>
      <c r="Z21" s="69">
        <v>2334</v>
      </c>
      <c r="AA21" s="66">
        <v>16.2</v>
      </c>
      <c r="AB21" s="67">
        <v>4184</v>
      </c>
      <c r="AC21" s="66">
        <v>12.9</v>
      </c>
      <c r="AD21" s="68">
        <v>1.8</v>
      </c>
      <c r="AE21" s="69">
        <v>2381</v>
      </c>
      <c r="AF21" s="66">
        <v>-2.1</v>
      </c>
      <c r="AG21" s="67">
        <v>4804</v>
      </c>
      <c r="AH21" s="66">
        <v>8.6</v>
      </c>
      <c r="AI21" s="68">
        <v>2</v>
      </c>
      <c r="AJ21" s="69">
        <v>2861</v>
      </c>
      <c r="AK21" s="66">
        <v>11.7</v>
      </c>
      <c r="AL21" s="67">
        <v>5493</v>
      </c>
      <c r="AM21" s="66">
        <v>19.2</v>
      </c>
      <c r="AN21" s="68">
        <v>1.9</v>
      </c>
      <c r="AO21" s="69">
        <v>2498</v>
      </c>
      <c r="AP21" s="66">
        <v>-5.0999999999999996</v>
      </c>
      <c r="AQ21" s="67">
        <v>5532</v>
      </c>
      <c r="AR21" s="66">
        <v>13.7</v>
      </c>
      <c r="AS21" s="68">
        <v>2.2000000000000002</v>
      </c>
      <c r="AT21" s="69">
        <v>2349</v>
      </c>
      <c r="AU21" s="66">
        <v>-8.5</v>
      </c>
      <c r="AV21" s="67">
        <v>4600</v>
      </c>
      <c r="AW21" s="66">
        <v>-3.4</v>
      </c>
      <c r="AX21" s="68">
        <v>2</v>
      </c>
      <c r="AY21" s="69">
        <v>2408</v>
      </c>
      <c r="AZ21" s="66">
        <v>11.2</v>
      </c>
      <c r="BA21" s="67">
        <v>4724</v>
      </c>
      <c r="BB21" s="66">
        <v>15.6</v>
      </c>
      <c r="BC21" s="68">
        <v>2</v>
      </c>
      <c r="BD21" s="69">
        <v>2939</v>
      </c>
      <c r="BE21" s="66">
        <v>1.4</v>
      </c>
      <c r="BF21" s="67">
        <v>5288</v>
      </c>
      <c r="BG21" s="66">
        <v>-7.1</v>
      </c>
      <c r="BH21" s="68">
        <v>1.8</v>
      </c>
      <c r="BI21" s="69">
        <v>2569</v>
      </c>
      <c r="BJ21" s="66">
        <v>14.8</v>
      </c>
      <c r="BK21" s="67">
        <v>5099</v>
      </c>
      <c r="BL21" s="66">
        <v>11.7</v>
      </c>
      <c r="BM21" s="68">
        <v>2</v>
      </c>
    </row>
    <row r="22" spans="1:65" x14ac:dyDescent="0.25">
      <c r="A22" s="62" t="s">
        <v>38</v>
      </c>
      <c r="B22" s="34">
        <f t="shared" si="0"/>
        <v>1480</v>
      </c>
      <c r="C22" s="42"/>
      <c r="D22" s="34">
        <f t="shared" si="0"/>
        <v>3121</v>
      </c>
      <c r="E22" s="64"/>
      <c r="F22" s="65">
        <v>431</v>
      </c>
      <c r="G22" s="66">
        <v>31</v>
      </c>
      <c r="H22" s="67">
        <v>973</v>
      </c>
      <c r="I22" s="66">
        <v>28.4</v>
      </c>
      <c r="J22" s="66">
        <v>2.2999999999999998</v>
      </c>
      <c r="K22" s="69">
        <v>155</v>
      </c>
      <c r="L22" s="66">
        <v>-16.7</v>
      </c>
      <c r="M22" s="67">
        <v>331</v>
      </c>
      <c r="N22" s="66">
        <v>-11</v>
      </c>
      <c r="O22" s="68">
        <v>2.1</v>
      </c>
      <c r="P22" s="69">
        <v>250</v>
      </c>
      <c r="Q22" s="66">
        <v>-24.5</v>
      </c>
      <c r="R22" s="67">
        <v>582</v>
      </c>
      <c r="S22" s="66">
        <v>-13.9</v>
      </c>
      <c r="T22" s="68">
        <v>2.2999999999999998</v>
      </c>
      <c r="U22" s="69">
        <v>208</v>
      </c>
      <c r="V22" s="66">
        <v>7.2</v>
      </c>
      <c r="W22" s="67">
        <v>417</v>
      </c>
      <c r="X22" s="66">
        <v>10.6</v>
      </c>
      <c r="Y22" s="68">
        <v>2</v>
      </c>
      <c r="Z22" s="69">
        <v>436</v>
      </c>
      <c r="AA22" s="66">
        <v>7.9</v>
      </c>
      <c r="AB22" s="67">
        <v>818</v>
      </c>
      <c r="AC22" s="66">
        <v>-35.299999999999997</v>
      </c>
      <c r="AD22" s="68">
        <v>1.9</v>
      </c>
      <c r="AE22" s="69">
        <v>359</v>
      </c>
      <c r="AF22" s="66">
        <v>-8.4</v>
      </c>
      <c r="AG22" s="67">
        <v>822</v>
      </c>
      <c r="AH22" s="66">
        <v>-1.7</v>
      </c>
      <c r="AI22" s="68">
        <v>2.2999999999999998</v>
      </c>
      <c r="AJ22" s="69">
        <v>253</v>
      </c>
      <c r="AK22" s="66">
        <v>-12.8</v>
      </c>
      <c r="AL22" s="67">
        <v>462</v>
      </c>
      <c r="AM22" s="66">
        <v>-6.9</v>
      </c>
      <c r="AN22" s="68">
        <v>1.8</v>
      </c>
      <c r="AO22" s="69">
        <v>243</v>
      </c>
      <c r="AP22" s="66">
        <v>4.7</v>
      </c>
      <c r="AQ22" s="67">
        <v>465</v>
      </c>
      <c r="AR22" s="66">
        <v>-4.5</v>
      </c>
      <c r="AS22" s="68">
        <v>1.9</v>
      </c>
      <c r="AT22" s="69">
        <v>393</v>
      </c>
      <c r="AU22" s="66">
        <v>-10.1</v>
      </c>
      <c r="AV22" s="67">
        <v>820</v>
      </c>
      <c r="AW22" s="66">
        <v>-4.9000000000000004</v>
      </c>
      <c r="AX22" s="68">
        <v>2.1</v>
      </c>
      <c r="AY22" s="69">
        <v>491</v>
      </c>
      <c r="AZ22" s="66">
        <v>24.3</v>
      </c>
      <c r="BA22" s="67">
        <v>1070</v>
      </c>
      <c r="BB22" s="66">
        <v>23.1</v>
      </c>
      <c r="BC22" s="68">
        <v>2.2000000000000002</v>
      </c>
      <c r="BD22" s="69">
        <v>381</v>
      </c>
      <c r="BE22" s="66">
        <v>27.9</v>
      </c>
      <c r="BF22" s="67">
        <v>830</v>
      </c>
      <c r="BG22" s="66">
        <v>12.8</v>
      </c>
      <c r="BH22" s="68">
        <v>2.2000000000000002</v>
      </c>
      <c r="BI22" s="69">
        <v>214</v>
      </c>
      <c r="BJ22" s="66">
        <v>36.299999999999997</v>
      </c>
      <c r="BK22" s="67">
        <v>418</v>
      </c>
      <c r="BL22" s="66">
        <v>61.4</v>
      </c>
      <c r="BM22" s="68">
        <v>2</v>
      </c>
    </row>
    <row r="23" spans="1:65" x14ac:dyDescent="0.25">
      <c r="A23" s="62" t="s">
        <v>39</v>
      </c>
      <c r="B23" s="34">
        <f t="shared" si="0"/>
        <v>77536</v>
      </c>
      <c r="C23" s="42"/>
      <c r="D23" s="34">
        <f t="shared" si="0"/>
        <v>156292</v>
      </c>
      <c r="E23" s="64"/>
      <c r="F23" s="65">
        <v>19998</v>
      </c>
      <c r="G23" s="66">
        <v>10.5</v>
      </c>
      <c r="H23" s="67">
        <v>43642</v>
      </c>
      <c r="I23" s="66">
        <v>10.6</v>
      </c>
      <c r="J23" s="66">
        <v>2.2000000000000002</v>
      </c>
      <c r="K23" s="69">
        <v>11015</v>
      </c>
      <c r="L23" s="66">
        <v>-13.2</v>
      </c>
      <c r="M23" s="67">
        <v>19402</v>
      </c>
      <c r="N23" s="66">
        <v>-15</v>
      </c>
      <c r="O23" s="68">
        <v>1.8</v>
      </c>
      <c r="P23" s="69">
        <v>19220</v>
      </c>
      <c r="Q23" s="66">
        <v>-4.0999999999999996</v>
      </c>
      <c r="R23" s="67">
        <v>40545</v>
      </c>
      <c r="S23" s="66">
        <v>-1.3</v>
      </c>
      <c r="T23" s="68">
        <v>2.1</v>
      </c>
      <c r="U23" s="69">
        <v>11913</v>
      </c>
      <c r="V23" s="66">
        <v>-29.2</v>
      </c>
      <c r="W23" s="67">
        <v>22287</v>
      </c>
      <c r="X23" s="66">
        <v>-36.1</v>
      </c>
      <c r="Y23" s="68">
        <v>1.9</v>
      </c>
      <c r="Z23" s="69">
        <v>15390</v>
      </c>
      <c r="AA23" s="66">
        <v>29.8</v>
      </c>
      <c r="AB23" s="67">
        <v>30416</v>
      </c>
      <c r="AC23" s="66">
        <v>35.299999999999997</v>
      </c>
      <c r="AD23" s="68">
        <v>2</v>
      </c>
      <c r="AE23" s="69">
        <v>17187</v>
      </c>
      <c r="AF23" s="66">
        <v>37.200000000000003</v>
      </c>
      <c r="AG23" s="67">
        <v>36156</v>
      </c>
      <c r="AH23" s="66">
        <v>51.8</v>
      </c>
      <c r="AI23" s="68">
        <v>2.1</v>
      </c>
      <c r="AJ23" s="69">
        <v>12011</v>
      </c>
      <c r="AK23" s="66">
        <v>-4</v>
      </c>
      <c r="AL23" s="67">
        <v>22388</v>
      </c>
      <c r="AM23" s="66">
        <v>-3.8</v>
      </c>
      <c r="AN23" s="68">
        <v>1.9</v>
      </c>
      <c r="AO23" s="69">
        <v>13839</v>
      </c>
      <c r="AP23" s="66">
        <v>-5</v>
      </c>
      <c r="AQ23" s="67">
        <v>27178</v>
      </c>
      <c r="AR23" s="66">
        <v>-4.4000000000000004</v>
      </c>
      <c r="AS23" s="68">
        <v>2</v>
      </c>
      <c r="AT23" s="69">
        <v>16419</v>
      </c>
      <c r="AU23" s="66">
        <v>2.1</v>
      </c>
      <c r="AV23" s="67">
        <v>34501</v>
      </c>
      <c r="AW23" s="66">
        <v>10.199999999999999</v>
      </c>
      <c r="AX23" s="68">
        <v>2.1</v>
      </c>
      <c r="AY23" s="69">
        <v>24264</v>
      </c>
      <c r="AZ23" s="66">
        <v>27.7</v>
      </c>
      <c r="BA23" s="67">
        <v>55451</v>
      </c>
      <c r="BB23" s="66">
        <v>37.6</v>
      </c>
      <c r="BC23" s="68">
        <v>2.2999999999999998</v>
      </c>
      <c r="BD23" s="69">
        <v>19124</v>
      </c>
      <c r="BE23" s="66">
        <v>13.3</v>
      </c>
      <c r="BF23" s="67">
        <v>37350</v>
      </c>
      <c r="BG23" s="66">
        <v>14.7</v>
      </c>
      <c r="BH23" s="68">
        <v>2</v>
      </c>
      <c r="BI23" s="69">
        <v>12011</v>
      </c>
      <c r="BJ23" s="66">
        <v>7.8</v>
      </c>
      <c r="BK23" s="67">
        <v>23448</v>
      </c>
      <c r="BL23" s="66">
        <v>5.8</v>
      </c>
      <c r="BM23" s="68">
        <v>2</v>
      </c>
    </row>
    <row r="24" spans="1:65" x14ac:dyDescent="0.25">
      <c r="A24" s="62" t="s">
        <v>40</v>
      </c>
      <c r="B24" s="34">
        <f t="shared" si="0"/>
        <v>6322</v>
      </c>
      <c r="C24" s="42"/>
      <c r="D24" s="34">
        <f t="shared" si="0"/>
        <v>19138</v>
      </c>
      <c r="E24" s="64"/>
      <c r="F24" s="65">
        <v>1814</v>
      </c>
      <c r="G24" s="66">
        <v>18.399999999999999</v>
      </c>
      <c r="H24" s="67">
        <v>5431</v>
      </c>
      <c r="I24" s="66">
        <v>18.2</v>
      </c>
      <c r="J24" s="66">
        <v>3</v>
      </c>
      <c r="K24" s="69">
        <v>1176</v>
      </c>
      <c r="L24" s="66">
        <v>15.6</v>
      </c>
      <c r="M24" s="67">
        <v>3402</v>
      </c>
      <c r="N24" s="66">
        <v>16.5</v>
      </c>
      <c r="O24" s="68">
        <v>2.9</v>
      </c>
      <c r="P24" s="69">
        <v>1251</v>
      </c>
      <c r="Q24" s="66">
        <v>14.9</v>
      </c>
      <c r="R24" s="67">
        <v>3886</v>
      </c>
      <c r="S24" s="66">
        <v>9</v>
      </c>
      <c r="T24" s="68">
        <v>3.1</v>
      </c>
      <c r="U24" s="69">
        <v>962</v>
      </c>
      <c r="V24" s="66">
        <v>-5.2</v>
      </c>
      <c r="W24" s="67">
        <v>3154</v>
      </c>
      <c r="X24" s="66">
        <v>10.4</v>
      </c>
      <c r="Y24" s="68">
        <v>3.3</v>
      </c>
      <c r="Z24" s="69">
        <v>1119</v>
      </c>
      <c r="AA24" s="66">
        <v>-8.6999999999999993</v>
      </c>
      <c r="AB24" s="67">
        <v>3265</v>
      </c>
      <c r="AC24" s="66">
        <v>-8.5</v>
      </c>
      <c r="AD24" s="68">
        <v>2.9</v>
      </c>
      <c r="AE24" s="69">
        <v>1236</v>
      </c>
      <c r="AF24" s="66">
        <v>48.7</v>
      </c>
      <c r="AG24" s="67">
        <v>3537</v>
      </c>
      <c r="AH24" s="66">
        <v>33.299999999999997</v>
      </c>
      <c r="AI24" s="68">
        <v>2.9</v>
      </c>
      <c r="AJ24" s="69">
        <v>1116</v>
      </c>
      <c r="AK24" s="66">
        <v>34.299999999999997</v>
      </c>
      <c r="AL24" s="67">
        <v>3784</v>
      </c>
      <c r="AM24" s="66">
        <v>40.700000000000003</v>
      </c>
      <c r="AN24" s="68">
        <v>3.4</v>
      </c>
      <c r="AO24" s="69">
        <v>843</v>
      </c>
      <c r="AP24" s="66">
        <v>6.6</v>
      </c>
      <c r="AQ24" s="67">
        <v>3149</v>
      </c>
      <c r="AR24" s="66">
        <v>8.9</v>
      </c>
      <c r="AS24" s="68">
        <v>3.7</v>
      </c>
      <c r="AT24" s="69">
        <v>1410</v>
      </c>
      <c r="AU24" s="66">
        <v>12.6</v>
      </c>
      <c r="AV24" s="67">
        <v>4726</v>
      </c>
      <c r="AW24" s="66">
        <v>35.1</v>
      </c>
      <c r="AX24" s="68">
        <v>3.4</v>
      </c>
      <c r="AY24" s="69">
        <v>1346</v>
      </c>
      <c r="AZ24" s="66">
        <v>12.1</v>
      </c>
      <c r="BA24" s="67">
        <v>4347</v>
      </c>
      <c r="BB24" s="66">
        <v>15.9</v>
      </c>
      <c r="BC24" s="68">
        <v>3.2</v>
      </c>
      <c r="BD24" s="69">
        <v>1280</v>
      </c>
      <c r="BE24" s="66">
        <v>1.1000000000000001</v>
      </c>
      <c r="BF24" s="67">
        <v>3460</v>
      </c>
      <c r="BG24" s="66">
        <v>18.7</v>
      </c>
      <c r="BH24" s="68">
        <v>2.7</v>
      </c>
      <c r="BI24" s="69">
        <v>1108</v>
      </c>
      <c r="BJ24" s="66">
        <v>-4.5</v>
      </c>
      <c r="BK24" s="67">
        <v>2775</v>
      </c>
      <c r="BL24" s="66">
        <v>2.7</v>
      </c>
      <c r="BM24" s="68">
        <v>2.5</v>
      </c>
    </row>
    <row r="25" spans="1:65" x14ac:dyDescent="0.25">
      <c r="A25" s="62" t="s">
        <v>41</v>
      </c>
      <c r="B25" s="34">
        <f t="shared" si="0"/>
        <v>3580</v>
      </c>
      <c r="C25" s="42"/>
      <c r="D25" s="34">
        <f t="shared" si="0"/>
        <v>7078</v>
      </c>
      <c r="E25" s="64"/>
      <c r="F25" s="65">
        <v>832</v>
      </c>
      <c r="G25" s="66">
        <v>17.2</v>
      </c>
      <c r="H25" s="67">
        <v>1649</v>
      </c>
      <c r="I25" s="66">
        <v>15.1</v>
      </c>
      <c r="J25" s="66">
        <v>2</v>
      </c>
      <c r="K25" s="69">
        <v>556</v>
      </c>
      <c r="L25" s="66">
        <v>13.5</v>
      </c>
      <c r="M25" s="67">
        <v>1219</v>
      </c>
      <c r="N25" s="66">
        <v>31.5</v>
      </c>
      <c r="O25" s="68">
        <v>2.2000000000000002</v>
      </c>
      <c r="P25" s="69">
        <v>805</v>
      </c>
      <c r="Q25" s="66">
        <v>27.2</v>
      </c>
      <c r="R25" s="67">
        <v>1602</v>
      </c>
      <c r="S25" s="66">
        <v>37</v>
      </c>
      <c r="T25" s="68">
        <v>2</v>
      </c>
      <c r="U25" s="69">
        <v>591</v>
      </c>
      <c r="V25" s="66">
        <v>-8.1999999999999993</v>
      </c>
      <c r="W25" s="67">
        <v>1235</v>
      </c>
      <c r="X25" s="66">
        <v>21.7</v>
      </c>
      <c r="Y25" s="68">
        <v>2.1</v>
      </c>
      <c r="Z25" s="69">
        <v>796</v>
      </c>
      <c r="AA25" s="66">
        <v>69.400000000000006</v>
      </c>
      <c r="AB25" s="67">
        <v>1373</v>
      </c>
      <c r="AC25" s="66">
        <v>58.2</v>
      </c>
      <c r="AD25" s="68">
        <v>1.7</v>
      </c>
      <c r="AE25" s="69">
        <v>749</v>
      </c>
      <c r="AF25" s="66">
        <v>28.7</v>
      </c>
      <c r="AG25" s="67">
        <v>1397</v>
      </c>
      <c r="AH25" s="66">
        <v>27.1</v>
      </c>
      <c r="AI25" s="68">
        <v>1.9</v>
      </c>
      <c r="AJ25" s="69">
        <v>746</v>
      </c>
      <c r="AK25" s="66">
        <v>6.4</v>
      </c>
      <c r="AL25" s="67">
        <v>1281</v>
      </c>
      <c r="AM25" s="66">
        <v>7.2</v>
      </c>
      <c r="AN25" s="68">
        <v>1.7</v>
      </c>
      <c r="AO25" s="69">
        <v>614</v>
      </c>
      <c r="AP25" s="66">
        <v>-17.399999999999999</v>
      </c>
      <c r="AQ25" s="67">
        <v>1060</v>
      </c>
      <c r="AR25" s="66">
        <v>-16.899999999999999</v>
      </c>
      <c r="AS25" s="68">
        <v>1.7</v>
      </c>
      <c r="AT25" s="69">
        <v>615</v>
      </c>
      <c r="AU25" s="66">
        <v>-10.1</v>
      </c>
      <c r="AV25" s="67">
        <v>1172</v>
      </c>
      <c r="AW25" s="66">
        <v>-11.9</v>
      </c>
      <c r="AX25" s="68">
        <v>1.9</v>
      </c>
      <c r="AY25" s="69">
        <v>725</v>
      </c>
      <c r="AZ25" s="66">
        <v>5.7</v>
      </c>
      <c r="BA25" s="67">
        <v>1628</v>
      </c>
      <c r="BB25" s="66">
        <v>20.9</v>
      </c>
      <c r="BC25" s="68">
        <v>2.2000000000000002</v>
      </c>
      <c r="BD25" s="69">
        <v>854</v>
      </c>
      <c r="BE25" s="66">
        <v>9.5</v>
      </c>
      <c r="BF25" s="67">
        <v>1715</v>
      </c>
      <c r="BG25" s="66">
        <v>13.4</v>
      </c>
      <c r="BH25" s="68">
        <v>2</v>
      </c>
      <c r="BI25" s="69">
        <v>495</v>
      </c>
      <c r="BJ25" s="66">
        <v>-32.799999999999997</v>
      </c>
      <c r="BK25" s="67">
        <v>991</v>
      </c>
      <c r="BL25" s="66">
        <v>-35.9</v>
      </c>
      <c r="BM25" s="68">
        <v>2</v>
      </c>
    </row>
    <row r="26" spans="1:65" x14ac:dyDescent="0.25">
      <c r="A26" s="62" t="s">
        <v>42</v>
      </c>
      <c r="B26" s="34">
        <f t="shared" si="0"/>
        <v>5297</v>
      </c>
      <c r="C26" s="42"/>
      <c r="D26" s="34">
        <f t="shared" si="0"/>
        <v>12068</v>
      </c>
      <c r="E26" s="64"/>
      <c r="F26" s="65">
        <v>1236</v>
      </c>
      <c r="G26" s="66">
        <v>-4.0999999999999996</v>
      </c>
      <c r="H26" s="67">
        <v>3346</v>
      </c>
      <c r="I26" s="66">
        <v>-2</v>
      </c>
      <c r="J26" s="66">
        <v>2.7</v>
      </c>
      <c r="K26" s="69">
        <v>820</v>
      </c>
      <c r="L26" s="66">
        <v>-14.8</v>
      </c>
      <c r="M26" s="67">
        <v>1669</v>
      </c>
      <c r="N26" s="66">
        <v>-13.5</v>
      </c>
      <c r="O26" s="68">
        <v>2</v>
      </c>
      <c r="P26" s="69">
        <v>1148</v>
      </c>
      <c r="Q26" s="66">
        <v>7.3</v>
      </c>
      <c r="R26" s="67">
        <v>2521</v>
      </c>
      <c r="S26" s="66">
        <v>4.3</v>
      </c>
      <c r="T26" s="68">
        <v>2.2000000000000002</v>
      </c>
      <c r="U26" s="69">
        <v>977</v>
      </c>
      <c r="V26" s="66">
        <v>12</v>
      </c>
      <c r="W26" s="67">
        <v>2075</v>
      </c>
      <c r="X26" s="66">
        <v>5.0999999999999996</v>
      </c>
      <c r="Y26" s="68">
        <v>2.1</v>
      </c>
      <c r="Z26" s="69">
        <v>1116</v>
      </c>
      <c r="AA26" s="66">
        <v>16.5</v>
      </c>
      <c r="AB26" s="67">
        <v>2457</v>
      </c>
      <c r="AC26" s="66">
        <v>12.5</v>
      </c>
      <c r="AD26" s="68">
        <v>2.2000000000000002</v>
      </c>
      <c r="AE26" s="69">
        <v>830</v>
      </c>
      <c r="AF26" s="66">
        <v>-12</v>
      </c>
      <c r="AG26" s="67">
        <v>1750</v>
      </c>
      <c r="AH26" s="66">
        <v>-17.100000000000001</v>
      </c>
      <c r="AI26" s="68">
        <v>2.1</v>
      </c>
      <c r="AJ26" s="69">
        <v>929</v>
      </c>
      <c r="AK26" s="66">
        <v>-12.2</v>
      </c>
      <c r="AL26" s="67">
        <v>1756</v>
      </c>
      <c r="AM26" s="66">
        <v>-32.1</v>
      </c>
      <c r="AN26" s="68">
        <v>1.9</v>
      </c>
      <c r="AO26" s="69">
        <v>836</v>
      </c>
      <c r="AP26" s="66">
        <v>-19.5</v>
      </c>
      <c r="AQ26" s="67">
        <v>1663</v>
      </c>
      <c r="AR26" s="66">
        <v>-27.1</v>
      </c>
      <c r="AS26" s="68">
        <v>2</v>
      </c>
      <c r="AT26" s="69">
        <v>1024</v>
      </c>
      <c r="AU26" s="66">
        <v>-19.100000000000001</v>
      </c>
      <c r="AV26" s="67">
        <v>1945</v>
      </c>
      <c r="AW26" s="66">
        <v>-39</v>
      </c>
      <c r="AX26" s="68">
        <v>1.9</v>
      </c>
      <c r="AY26" s="69">
        <v>1633</v>
      </c>
      <c r="AZ26" s="66">
        <v>42</v>
      </c>
      <c r="BA26" s="67">
        <v>3516</v>
      </c>
      <c r="BB26" s="66">
        <v>29.3</v>
      </c>
      <c r="BC26" s="68">
        <v>2.2000000000000002</v>
      </c>
      <c r="BD26" s="69">
        <v>1153</v>
      </c>
      <c r="BE26" s="66">
        <v>19.600000000000001</v>
      </c>
      <c r="BF26" s="67">
        <v>2453</v>
      </c>
      <c r="BG26" s="66">
        <v>13.4</v>
      </c>
      <c r="BH26" s="68">
        <v>2.1</v>
      </c>
      <c r="BI26" s="69">
        <v>783</v>
      </c>
      <c r="BJ26" s="66">
        <v>23.1</v>
      </c>
      <c r="BK26" s="67">
        <v>2260</v>
      </c>
      <c r="BL26" s="66">
        <v>52.2</v>
      </c>
      <c r="BM26" s="68">
        <v>2.9</v>
      </c>
    </row>
    <row r="27" spans="1:65" x14ac:dyDescent="0.25">
      <c r="A27" s="62" t="s">
        <v>43</v>
      </c>
      <c r="B27" s="34">
        <f t="shared" si="0"/>
        <v>22571</v>
      </c>
      <c r="C27" s="42"/>
      <c r="D27" s="34">
        <f t="shared" si="0"/>
        <v>36041</v>
      </c>
      <c r="E27" s="64"/>
      <c r="F27" s="65">
        <v>3605</v>
      </c>
      <c r="G27" s="66">
        <v>14.9</v>
      </c>
      <c r="H27" s="67">
        <v>6038</v>
      </c>
      <c r="I27" s="66">
        <v>24.4</v>
      </c>
      <c r="J27" s="66">
        <v>1.7</v>
      </c>
      <c r="K27" s="69">
        <v>3874</v>
      </c>
      <c r="L27" s="66">
        <v>-3.1</v>
      </c>
      <c r="M27" s="67">
        <v>6222</v>
      </c>
      <c r="N27" s="66">
        <v>-4.5999999999999996</v>
      </c>
      <c r="O27" s="68">
        <v>1.6</v>
      </c>
      <c r="P27" s="69">
        <v>4110</v>
      </c>
      <c r="Q27" s="66">
        <v>4.4000000000000004</v>
      </c>
      <c r="R27" s="67">
        <v>6839</v>
      </c>
      <c r="S27" s="66">
        <v>6.3</v>
      </c>
      <c r="T27" s="68">
        <v>1.7</v>
      </c>
      <c r="U27" s="69">
        <v>5318</v>
      </c>
      <c r="V27" s="66">
        <v>-2.8</v>
      </c>
      <c r="W27" s="67">
        <v>8288</v>
      </c>
      <c r="X27" s="66">
        <v>-10.1</v>
      </c>
      <c r="Y27" s="68">
        <v>1.6</v>
      </c>
      <c r="Z27" s="69">
        <v>5664</v>
      </c>
      <c r="AA27" s="66">
        <v>10.5</v>
      </c>
      <c r="AB27" s="67">
        <v>8654</v>
      </c>
      <c r="AC27" s="66">
        <v>1.7</v>
      </c>
      <c r="AD27" s="68">
        <v>1.5</v>
      </c>
      <c r="AE27" s="69">
        <v>5216</v>
      </c>
      <c r="AF27" s="66">
        <v>18.2</v>
      </c>
      <c r="AG27" s="67">
        <v>8496</v>
      </c>
      <c r="AH27" s="66">
        <v>20.5</v>
      </c>
      <c r="AI27" s="68">
        <v>1.6</v>
      </c>
      <c r="AJ27" s="69">
        <v>5690</v>
      </c>
      <c r="AK27" s="66">
        <v>15.1</v>
      </c>
      <c r="AL27" s="67">
        <v>9134</v>
      </c>
      <c r="AM27" s="66">
        <v>8.9</v>
      </c>
      <c r="AN27" s="68">
        <v>1.6</v>
      </c>
      <c r="AO27" s="69">
        <v>5647</v>
      </c>
      <c r="AP27" s="66">
        <v>1.1000000000000001</v>
      </c>
      <c r="AQ27" s="67">
        <v>8965</v>
      </c>
      <c r="AR27" s="66">
        <v>-1.7</v>
      </c>
      <c r="AS27" s="68">
        <v>1.6</v>
      </c>
      <c r="AT27" s="69">
        <v>4965</v>
      </c>
      <c r="AU27" s="66">
        <v>2.2999999999999998</v>
      </c>
      <c r="AV27" s="67">
        <v>8149</v>
      </c>
      <c r="AW27" s="66">
        <v>9.9</v>
      </c>
      <c r="AX27" s="68">
        <v>1.6</v>
      </c>
      <c r="AY27" s="69">
        <v>4917</v>
      </c>
      <c r="AZ27" s="66">
        <v>-5.3</v>
      </c>
      <c r="BA27" s="67">
        <v>7810</v>
      </c>
      <c r="BB27" s="66">
        <v>-3.8</v>
      </c>
      <c r="BC27" s="68">
        <v>1.6</v>
      </c>
      <c r="BD27" s="69">
        <v>5955</v>
      </c>
      <c r="BE27" s="66">
        <v>6.9</v>
      </c>
      <c r="BF27" s="67">
        <v>9658</v>
      </c>
      <c r="BG27" s="66">
        <v>6.7</v>
      </c>
      <c r="BH27" s="68">
        <v>1.6</v>
      </c>
      <c r="BI27" s="69">
        <v>6813</v>
      </c>
      <c r="BJ27" s="66">
        <v>3.7</v>
      </c>
      <c r="BK27" s="67">
        <v>11021</v>
      </c>
      <c r="BL27" s="66">
        <v>5.5</v>
      </c>
      <c r="BM27" s="68">
        <v>1.6</v>
      </c>
    </row>
    <row r="28" spans="1:65" x14ac:dyDescent="0.25">
      <c r="A28" s="62" t="s">
        <v>44</v>
      </c>
      <c r="B28" s="34">
        <f t="shared" si="0"/>
        <v>1105</v>
      </c>
      <c r="C28" s="42"/>
      <c r="D28" s="34">
        <f t="shared" si="0"/>
        <v>2546</v>
      </c>
      <c r="E28" s="64"/>
      <c r="F28" s="65">
        <v>367</v>
      </c>
      <c r="G28" s="66">
        <v>6.7</v>
      </c>
      <c r="H28" s="67">
        <v>906</v>
      </c>
      <c r="I28" s="66">
        <v>-4.8</v>
      </c>
      <c r="J28" s="66">
        <v>2.5</v>
      </c>
      <c r="K28" s="69">
        <v>163</v>
      </c>
      <c r="L28" s="66">
        <v>6.5</v>
      </c>
      <c r="M28" s="67">
        <v>356</v>
      </c>
      <c r="N28" s="66">
        <v>14.8</v>
      </c>
      <c r="O28" s="68">
        <v>2.2000000000000002</v>
      </c>
      <c r="P28" s="69">
        <v>241</v>
      </c>
      <c r="Q28" s="66">
        <v>-3.6</v>
      </c>
      <c r="R28" s="67">
        <v>472</v>
      </c>
      <c r="S28" s="66">
        <v>-23.3</v>
      </c>
      <c r="T28" s="68">
        <v>2</v>
      </c>
      <c r="U28" s="69">
        <v>170</v>
      </c>
      <c r="V28" s="66">
        <v>8.3000000000000007</v>
      </c>
      <c r="W28" s="67">
        <v>417</v>
      </c>
      <c r="X28" s="66">
        <v>17.8</v>
      </c>
      <c r="Y28" s="68">
        <v>2.5</v>
      </c>
      <c r="Z28" s="69">
        <v>164</v>
      </c>
      <c r="AA28" s="66">
        <v>24.2</v>
      </c>
      <c r="AB28" s="67">
        <v>395</v>
      </c>
      <c r="AC28" s="66">
        <v>41.6</v>
      </c>
      <c r="AD28" s="68">
        <v>2.4</v>
      </c>
      <c r="AE28" s="69">
        <v>229</v>
      </c>
      <c r="AF28" s="66">
        <v>27.9</v>
      </c>
      <c r="AG28" s="67">
        <v>384</v>
      </c>
      <c r="AH28" s="66">
        <v>4.3</v>
      </c>
      <c r="AI28" s="68">
        <v>1.7</v>
      </c>
      <c r="AJ28" s="69">
        <v>240</v>
      </c>
      <c r="AK28" s="66">
        <v>49.1</v>
      </c>
      <c r="AL28" s="67">
        <v>609</v>
      </c>
      <c r="AM28" s="66">
        <v>70.599999999999994</v>
      </c>
      <c r="AN28" s="68">
        <v>2.5</v>
      </c>
      <c r="AO28" s="69">
        <v>286</v>
      </c>
      <c r="AP28" s="66">
        <v>4</v>
      </c>
      <c r="AQ28" s="67">
        <v>665</v>
      </c>
      <c r="AR28" s="66">
        <v>-11.3</v>
      </c>
      <c r="AS28" s="68">
        <v>2.2999999999999998</v>
      </c>
      <c r="AT28" s="69">
        <v>199</v>
      </c>
      <c r="AU28" s="66">
        <v>-23.2</v>
      </c>
      <c r="AV28" s="67">
        <v>502</v>
      </c>
      <c r="AW28" s="66">
        <v>-4.4000000000000004</v>
      </c>
      <c r="AX28" s="68">
        <v>2.5</v>
      </c>
      <c r="AY28" s="69">
        <v>280</v>
      </c>
      <c r="AZ28" s="66">
        <v>19.100000000000001</v>
      </c>
      <c r="BA28" s="67">
        <v>690</v>
      </c>
      <c r="BB28" s="66">
        <v>26.8</v>
      </c>
      <c r="BC28" s="68">
        <v>2.5</v>
      </c>
      <c r="BD28" s="69">
        <v>268</v>
      </c>
      <c r="BE28" s="66">
        <v>1.5</v>
      </c>
      <c r="BF28" s="67">
        <v>540</v>
      </c>
      <c r="BG28" s="66">
        <v>12.3</v>
      </c>
      <c r="BH28" s="68">
        <v>2</v>
      </c>
      <c r="BI28" s="69">
        <v>520</v>
      </c>
      <c r="BJ28" s="66">
        <v>43.3</v>
      </c>
      <c r="BK28" s="67">
        <v>1402</v>
      </c>
      <c r="BL28" s="66">
        <v>72.400000000000006</v>
      </c>
      <c r="BM28" s="68">
        <v>2.7</v>
      </c>
    </row>
    <row r="29" spans="1:65" x14ac:dyDescent="0.25">
      <c r="A29" s="62" t="s">
        <v>45</v>
      </c>
      <c r="B29" s="34">
        <f t="shared" si="0"/>
        <v>419137</v>
      </c>
      <c r="C29" s="42"/>
      <c r="D29" s="34">
        <f t="shared" si="0"/>
        <v>948205</v>
      </c>
      <c r="E29" s="64"/>
      <c r="F29" s="65">
        <v>75960</v>
      </c>
      <c r="G29" s="66">
        <v>-3.6</v>
      </c>
      <c r="H29" s="67">
        <v>173763</v>
      </c>
      <c r="I29" s="66">
        <v>-6.7</v>
      </c>
      <c r="J29" s="66">
        <v>2.2999999999999998</v>
      </c>
      <c r="K29" s="69">
        <v>87359</v>
      </c>
      <c r="L29" s="66">
        <v>1.8</v>
      </c>
      <c r="M29" s="67">
        <v>230294</v>
      </c>
      <c r="N29" s="66">
        <v>3.6</v>
      </c>
      <c r="O29" s="68">
        <v>2.6</v>
      </c>
      <c r="P29" s="69">
        <v>72377</v>
      </c>
      <c r="Q29" s="66">
        <v>-1.8</v>
      </c>
      <c r="R29" s="67">
        <v>153104</v>
      </c>
      <c r="S29" s="66">
        <v>1</v>
      </c>
      <c r="T29" s="68">
        <v>2.1</v>
      </c>
      <c r="U29" s="69">
        <v>89314</v>
      </c>
      <c r="V29" s="66">
        <v>14.3</v>
      </c>
      <c r="W29" s="67">
        <v>191162</v>
      </c>
      <c r="X29" s="66">
        <v>16.399999999999999</v>
      </c>
      <c r="Y29" s="68">
        <v>2.1</v>
      </c>
      <c r="Z29" s="69">
        <v>94127</v>
      </c>
      <c r="AA29" s="66">
        <v>-10.1</v>
      </c>
      <c r="AB29" s="67">
        <v>199882</v>
      </c>
      <c r="AC29" s="66">
        <v>-16.399999999999999</v>
      </c>
      <c r="AD29" s="68">
        <v>2.1</v>
      </c>
      <c r="AE29" s="69">
        <v>94588</v>
      </c>
      <c r="AF29" s="66">
        <v>13.3</v>
      </c>
      <c r="AG29" s="67">
        <v>215829</v>
      </c>
      <c r="AH29" s="66">
        <v>19.600000000000001</v>
      </c>
      <c r="AI29" s="68">
        <v>2.2999999999999998</v>
      </c>
      <c r="AJ29" s="69">
        <v>114181</v>
      </c>
      <c r="AK29" s="66">
        <v>8.4</v>
      </c>
      <c r="AL29" s="67">
        <v>291803</v>
      </c>
      <c r="AM29" s="66">
        <v>9.4</v>
      </c>
      <c r="AN29" s="68">
        <v>2.6</v>
      </c>
      <c r="AO29" s="69">
        <v>140509</v>
      </c>
      <c r="AP29" s="66">
        <v>4.7</v>
      </c>
      <c r="AQ29" s="67">
        <v>371944</v>
      </c>
      <c r="AR29" s="66">
        <v>1.4</v>
      </c>
      <c r="AS29" s="68">
        <v>2.6</v>
      </c>
      <c r="AT29" s="69">
        <v>87563</v>
      </c>
      <c r="AU29" s="66">
        <v>1.2</v>
      </c>
      <c r="AV29" s="67">
        <v>201207</v>
      </c>
      <c r="AW29" s="66">
        <v>4</v>
      </c>
      <c r="AX29" s="68">
        <v>2.2999999999999998</v>
      </c>
      <c r="AY29" s="69">
        <v>86423</v>
      </c>
      <c r="AZ29" s="66">
        <v>-1.4</v>
      </c>
      <c r="BA29" s="67">
        <v>191601</v>
      </c>
      <c r="BB29" s="66">
        <v>0.7</v>
      </c>
      <c r="BC29" s="68">
        <v>2.2000000000000002</v>
      </c>
      <c r="BD29" s="69">
        <v>73691</v>
      </c>
      <c r="BE29" s="66">
        <v>7.3</v>
      </c>
      <c r="BF29" s="67">
        <v>137473</v>
      </c>
      <c r="BG29" s="66">
        <v>9.3000000000000007</v>
      </c>
      <c r="BH29" s="68">
        <v>1.9</v>
      </c>
      <c r="BI29" s="69">
        <v>142022</v>
      </c>
      <c r="BJ29" s="66">
        <v>7.9</v>
      </c>
      <c r="BK29" s="67">
        <v>275662</v>
      </c>
      <c r="BL29" s="66">
        <v>4.9000000000000004</v>
      </c>
      <c r="BM29" s="68">
        <v>1.9</v>
      </c>
    </row>
    <row r="30" spans="1:65" x14ac:dyDescent="0.25">
      <c r="A30" s="62" t="s">
        <v>46</v>
      </c>
      <c r="B30" s="34">
        <f t="shared" si="0"/>
        <v>11461</v>
      </c>
      <c r="C30" s="42"/>
      <c r="D30" s="34">
        <f t="shared" si="0"/>
        <v>21605</v>
      </c>
      <c r="E30" s="64"/>
      <c r="F30" s="65">
        <v>2366</v>
      </c>
      <c r="G30" s="66">
        <v>-2.6</v>
      </c>
      <c r="H30" s="67">
        <v>4477</v>
      </c>
      <c r="I30" s="66">
        <v>-2.9</v>
      </c>
      <c r="J30" s="66">
        <v>1.9</v>
      </c>
      <c r="K30" s="69">
        <v>1729</v>
      </c>
      <c r="L30" s="66">
        <v>-8.6</v>
      </c>
      <c r="M30" s="67">
        <v>3041</v>
      </c>
      <c r="N30" s="66">
        <v>-8.5</v>
      </c>
      <c r="O30" s="68">
        <v>1.8</v>
      </c>
      <c r="P30" s="69">
        <v>2144</v>
      </c>
      <c r="Q30" s="66">
        <v>-3.1</v>
      </c>
      <c r="R30" s="67">
        <v>4094</v>
      </c>
      <c r="S30" s="66">
        <v>-1.9</v>
      </c>
      <c r="T30" s="68">
        <v>1.9</v>
      </c>
      <c r="U30" s="69">
        <v>2267</v>
      </c>
      <c r="V30" s="66">
        <v>-12</v>
      </c>
      <c r="W30" s="67">
        <v>4264</v>
      </c>
      <c r="X30" s="66">
        <v>-17.399999999999999</v>
      </c>
      <c r="Y30" s="68">
        <v>1.9</v>
      </c>
      <c r="Z30" s="69">
        <v>2955</v>
      </c>
      <c r="AA30" s="66">
        <v>13.6</v>
      </c>
      <c r="AB30" s="67">
        <v>5729</v>
      </c>
      <c r="AC30" s="66">
        <v>10.3</v>
      </c>
      <c r="AD30" s="68">
        <v>1.9</v>
      </c>
      <c r="AE30" s="69">
        <v>3337</v>
      </c>
      <c r="AF30" s="66">
        <v>27.3</v>
      </c>
      <c r="AG30" s="67">
        <v>7109</v>
      </c>
      <c r="AH30" s="66">
        <v>71.2</v>
      </c>
      <c r="AI30" s="68">
        <v>2.1</v>
      </c>
      <c r="AJ30" s="69">
        <v>4377</v>
      </c>
      <c r="AK30" s="66">
        <v>8.6</v>
      </c>
      <c r="AL30" s="67">
        <v>7254</v>
      </c>
      <c r="AM30" s="66">
        <v>10</v>
      </c>
      <c r="AN30" s="68">
        <v>1.7</v>
      </c>
      <c r="AO30" s="69">
        <v>2637</v>
      </c>
      <c r="AP30" s="66">
        <v>-3.1</v>
      </c>
      <c r="AQ30" s="67">
        <v>4503</v>
      </c>
      <c r="AR30" s="66">
        <v>-3.7</v>
      </c>
      <c r="AS30" s="68">
        <v>1.7</v>
      </c>
      <c r="AT30" s="69">
        <v>2797</v>
      </c>
      <c r="AU30" s="66">
        <v>1.1000000000000001</v>
      </c>
      <c r="AV30" s="67">
        <v>4992</v>
      </c>
      <c r="AW30" s="66">
        <v>3</v>
      </c>
      <c r="AX30" s="68">
        <v>1.8</v>
      </c>
      <c r="AY30" s="69">
        <v>2710</v>
      </c>
      <c r="AZ30" s="66">
        <v>-1.1000000000000001</v>
      </c>
      <c r="BA30" s="67">
        <v>4615</v>
      </c>
      <c r="BB30" s="66">
        <v>-10.8</v>
      </c>
      <c r="BC30" s="68">
        <v>1.7</v>
      </c>
      <c r="BD30" s="69">
        <v>2253</v>
      </c>
      <c r="BE30" s="66">
        <v>5.4</v>
      </c>
      <c r="BF30" s="67">
        <v>4005</v>
      </c>
      <c r="BG30" s="66">
        <v>4.5999999999999996</v>
      </c>
      <c r="BH30" s="68">
        <v>1.8</v>
      </c>
      <c r="BI30" s="69">
        <v>1328</v>
      </c>
      <c r="BJ30" s="66">
        <v>-5.9</v>
      </c>
      <c r="BK30" s="67">
        <v>2563</v>
      </c>
      <c r="BL30" s="66">
        <v>0.6</v>
      </c>
      <c r="BM30" s="68">
        <v>1.9</v>
      </c>
    </row>
    <row r="31" spans="1:65" x14ac:dyDescent="0.25">
      <c r="A31" s="62" t="s">
        <v>47</v>
      </c>
      <c r="B31" s="34">
        <f t="shared" si="0"/>
        <v>73030</v>
      </c>
      <c r="C31" s="42"/>
      <c r="D31" s="34">
        <f t="shared" si="0"/>
        <v>137331</v>
      </c>
      <c r="E31" s="64"/>
      <c r="F31" s="65">
        <v>14136</v>
      </c>
      <c r="G31" s="66">
        <v>-2.9</v>
      </c>
      <c r="H31" s="67">
        <v>27913</v>
      </c>
      <c r="I31" s="66">
        <v>2.5</v>
      </c>
      <c r="J31" s="66">
        <v>2</v>
      </c>
      <c r="K31" s="69">
        <v>12424</v>
      </c>
      <c r="L31" s="66">
        <v>-3.7</v>
      </c>
      <c r="M31" s="67">
        <v>22822</v>
      </c>
      <c r="N31" s="66">
        <v>-1.2</v>
      </c>
      <c r="O31" s="68">
        <v>1.8</v>
      </c>
      <c r="P31" s="69">
        <v>15831</v>
      </c>
      <c r="Q31" s="66">
        <v>-3.3</v>
      </c>
      <c r="R31" s="67">
        <v>30690</v>
      </c>
      <c r="S31" s="66">
        <v>1.8</v>
      </c>
      <c r="T31" s="68">
        <v>1.9</v>
      </c>
      <c r="U31" s="69">
        <v>14137</v>
      </c>
      <c r="V31" s="66">
        <v>-15.1</v>
      </c>
      <c r="W31" s="67">
        <v>26810</v>
      </c>
      <c r="X31" s="66">
        <v>-12.6</v>
      </c>
      <c r="Y31" s="68">
        <v>1.9</v>
      </c>
      <c r="Z31" s="69">
        <v>16502</v>
      </c>
      <c r="AA31" s="66">
        <v>12.5</v>
      </c>
      <c r="AB31" s="67">
        <v>29096</v>
      </c>
      <c r="AC31" s="66">
        <v>6.7</v>
      </c>
      <c r="AD31" s="68">
        <v>1.8</v>
      </c>
      <c r="AE31" s="69">
        <v>14901</v>
      </c>
      <c r="AF31" s="66">
        <v>0</v>
      </c>
      <c r="AG31" s="67">
        <v>29987</v>
      </c>
      <c r="AH31" s="66">
        <v>8.3000000000000007</v>
      </c>
      <c r="AI31" s="68">
        <v>2</v>
      </c>
      <c r="AJ31" s="69">
        <v>13976</v>
      </c>
      <c r="AK31" s="66">
        <v>-5</v>
      </c>
      <c r="AL31" s="67">
        <v>26993</v>
      </c>
      <c r="AM31" s="66">
        <v>-4.9000000000000004</v>
      </c>
      <c r="AN31" s="68">
        <v>1.9</v>
      </c>
      <c r="AO31" s="69">
        <v>14256</v>
      </c>
      <c r="AP31" s="66">
        <v>-12.7</v>
      </c>
      <c r="AQ31" s="67">
        <v>29476</v>
      </c>
      <c r="AR31" s="66">
        <v>-11.2</v>
      </c>
      <c r="AS31" s="68">
        <v>2.1</v>
      </c>
      <c r="AT31" s="69">
        <v>15868</v>
      </c>
      <c r="AU31" s="66">
        <v>-1.9</v>
      </c>
      <c r="AV31" s="67">
        <v>30463</v>
      </c>
      <c r="AW31" s="66">
        <v>0.7</v>
      </c>
      <c r="AX31" s="68">
        <v>1.9</v>
      </c>
      <c r="AY31" s="69">
        <v>16039</v>
      </c>
      <c r="AZ31" s="66">
        <v>-1.9</v>
      </c>
      <c r="BA31" s="67">
        <v>33718</v>
      </c>
      <c r="BB31" s="66">
        <v>5.7</v>
      </c>
      <c r="BC31" s="68">
        <v>2.1</v>
      </c>
      <c r="BD31" s="69">
        <v>16040</v>
      </c>
      <c r="BE31" s="66">
        <v>1.9</v>
      </c>
      <c r="BF31" s="67">
        <v>29512</v>
      </c>
      <c r="BG31" s="66">
        <v>4</v>
      </c>
      <c r="BH31" s="68">
        <v>1.8</v>
      </c>
      <c r="BI31" s="69">
        <v>10647</v>
      </c>
      <c r="BJ31" s="66">
        <v>-7.2</v>
      </c>
      <c r="BK31" s="67">
        <v>19932</v>
      </c>
      <c r="BL31" s="66">
        <v>-7.8</v>
      </c>
      <c r="BM31" s="68">
        <v>1.9</v>
      </c>
    </row>
    <row r="32" spans="1:65" x14ac:dyDescent="0.25">
      <c r="A32" s="62" t="s">
        <v>48</v>
      </c>
      <c r="B32" s="34">
        <f t="shared" si="0"/>
        <v>60417</v>
      </c>
      <c r="C32" s="42"/>
      <c r="D32" s="34">
        <f t="shared" si="0"/>
        <v>162453</v>
      </c>
      <c r="E32" s="64"/>
      <c r="F32" s="65">
        <v>13325</v>
      </c>
      <c r="G32" s="66">
        <v>3.9</v>
      </c>
      <c r="H32" s="67">
        <v>33883</v>
      </c>
      <c r="I32" s="66">
        <v>-5.7</v>
      </c>
      <c r="J32" s="66">
        <v>2.5</v>
      </c>
      <c r="K32" s="69">
        <v>10783</v>
      </c>
      <c r="L32" s="66">
        <v>2.7</v>
      </c>
      <c r="M32" s="67">
        <v>28776</v>
      </c>
      <c r="N32" s="66">
        <v>1</v>
      </c>
      <c r="O32" s="68">
        <v>2.7</v>
      </c>
      <c r="P32" s="69">
        <v>12386</v>
      </c>
      <c r="Q32" s="66">
        <v>-0.5</v>
      </c>
      <c r="R32" s="67">
        <v>34647</v>
      </c>
      <c r="S32" s="66">
        <v>-0.9</v>
      </c>
      <c r="T32" s="68">
        <v>2.8</v>
      </c>
      <c r="U32" s="69">
        <v>10605</v>
      </c>
      <c r="V32" s="66">
        <v>-18.399999999999999</v>
      </c>
      <c r="W32" s="67">
        <v>30767</v>
      </c>
      <c r="X32" s="66">
        <v>-14.7</v>
      </c>
      <c r="Y32" s="68">
        <v>2.9</v>
      </c>
      <c r="Z32" s="69">
        <v>13318</v>
      </c>
      <c r="AA32" s="66">
        <v>21.7</v>
      </c>
      <c r="AB32" s="67">
        <v>34380</v>
      </c>
      <c r="AC32" s="66">
        <v>16.2</v>
      </c>
      <c r="AD32" s="68">
        <v>2.6</v>
      </c>
      <c r="AE32" s="69">
        <v>12472</v>
      </c>
      <c r="AF32" s="66">
        <v>10.7</v>
      </c>
      <c r="AG32" s="67">
        <v>36523</v>
      </c>
      <c r="AH32" s="66">
        <v>15.3</v>
      </c>
      <c r="AI32" s="68">
        <v>2.9</v>
      </c>
      <c r="AJ32" s="69">
        <v>11955</v>
      </c>
      <c r="AK32" s="66">
        <v>5.6</v>
      </c>
      <c r="AL32" s="67">
        <v>35491</v>
      </c>
      <c r="AM32" s="66">
        <v>9.1999999999999993</v>
      </c>
      <c r="AN32" s="68">
        <v>3</v>
      </c>
      <c r="AO32" s="69">
        <v>11900</v>
      </c>
      <c r="AP32" s="66">
        <v>2.6</v>
      </c>
      <c r="AQ32" s="67">
        <v>35262</v>
      </c>
      <c r="AR32" s="66">
        <v>2.5</v>
      </c>
      <c r="AS32" s="68">
        <v>3</v>
      </c>
      <c r="AT32" s="69">
        <v>14468</v>
      </c>
      <c r="AU32" s="66">
        <v>5.5</v>
      </c>
      <c r="AV32" s="67">
        <v>39327</v>
      </c>
      <c r="AW32" s="66">
        <v>2.7</v>
      </c>
      <c r="AX32" s="68">
        <v>2.7</v>
      </c>
      <c r="AY32" s="69">
        <v>17133</v>
      </c>
      <c r="AZ32" s="66">
        <v>17.7</v>
      </c>
      <c r="BA32" s="67">
        <v>46721</v>
      </c>
      <c r="BB32" s="66">
        <v>16.5</v>
      </c>
      <c r="BC32" s="68">
        <v>2.7</v>
      </c>
      <c r="BD32" s="69">
        <v>15002</v>
      </c>
      <c r="BE32" s="66">
        <v>12.9</v>
      </c>
      <c r="BF32" s="67">
        <v>39859</v>
      </c>
      <c r="BG32" s="66">
        <v>7.1</v>
      </c>
      <c r="BH32" s="68">
        <v>2.7</v>
      </c>
      <c r="BI32" s="69">
        <v>8910</v>
      </c>
      <c r="BJ32" s="66">
        <v>0.9</v>
      </c>
      <c r="BK32" s="67">
        <v>23639</v>
      </c>
      <c r="BL32" s="66">
        <v>-1.9</v>
      </c>
      <c r="BM32" s="68">
        <v>2.7</v>
      </c>
    </row>
    <row r="33" spans="1:65" x14ac:dyDescent="0.25">
      <c r="A33" s="62" t="s">
        <v>49</v>
      </c>
      <c r="B33" s="34">
        <f t="shared" si="0"/>
        <v>12312</v>
      </c>
      <c r="C33" s="42"/>
      <c r="D33" s="34">
        <f t="shared" si="0"/>
        <v>26911</v>
      </c>
      <c r="E33" s="64"/>
      <c r="F33" s="65">
        <v>2745</v>
      </c>
      <c r="G33" s="66">
        <v>-5.3</v>
      </c>
      <c r="H33" s="67">
        <v>6089</v>
      </c>
      <c r="I33" s="66">
        <v>6.7</v>
      </c>
      <c r="J33" s="66">
        <v>2.2000000000000002</v>
      </c>
      <c r="K33" s="69">
        <v>1948</v>
      </c>
      <c r="L33" s="66">
        <v>-20</v>
      </c>
      <c r="M33" s="67">
        <v>4035</v>
      </c>
      <c r="N33" s="66">
        <v>-6</v>
      </c>
      <c r="O33" s="68">
        <v>2.1</v>
      </c>
      <c r="P33" s="69">
        <v>2715</v>
      </c>
      <c r="Q33" s="66">
        <v>-25.7</v>
      </c>
      <c r="R33" s="67">
        <v>6213</v>
      </c>
      <c r="S33" s="66">
        <v>-16.600000000000001</v>
      </c>
      <c r="T33" s="68">
        <v>2.2999999999999998</v>
      </c>
      <c r="U33" s="69">
        <v>2358</v>
      </c>
      <c r="V33" s="66">
        <v>-10.7</v>
      </c>
      <c r="W33" s="67">
        <v>4931</v>
      </c>
      <c r="X33" s="66">
        <v>-14.9</v>
      </c>
      <c r="Y33" s="68">
        <v>2.1</v>
      </c>
      <c r="Z33" s="69">
        <v>2546</v>
      </c>
      <c r="AA33" s="66">
        <v>4.5999999999999996</v>
      </c>
      <c r="AB33" s="67">
        <v>5643</v>
      </c>
      <c r="AC33" s="66">
        <v>17.899999999999999</v>
      </c>
      <c r="AD33" s="68">
        <v>2.2000000000000002</v>
      </c>
      <c r="AE33" s="69">
        <v>2486</v>
      </c>
      <c r="AF33" s="66">
        <v>-8.1999999999999993</v>
      </c>
      <c r="AG33" s="67">
        <v>5619</v>
      </c>
      <c r="AH33" s="66">
        <v>13</v>
      </c>
      <c r="AI33" s="68">
        <v>2.2999999999999998</v>
      </c>
      <c r="AJ33" s="69">
        <v>2010</v>
      </c>
      <c r="AK33" s="66">
        <v>-16.5</v>
      </c>
      <c r="AL33" s="67">
        <v>4258</v>
      </c>
      <c r="AM33" s="66">
        <v>-7.8</v>
      </c>
      <c r="AN33" s="68">
        <v>2.1</v>
      </c>
      <c r="AO33" s="69">
        <v>1836</v>
      </c>
      <c r="AP33" s="66">
        <v>-31.2</v>
      </c>
      <c r="AQ33" s="67">
        <v>3926</v>
      </c>
      <c r="AR33" s="66">
        <v>-29.8</v>
      </c>
      <c r="AS33" s="68">
        <v>2.1</v>
      </c>
      <c r="AT33" s="69">
        <v>2644</v>
      </c>
      <c r="AU33" s="66">
        <v>-18.8</v>
      </c>
      <c r="AV33" s="67">
        <v>5849</v>
      </c>
      <c r="AW33" s="66">
        <v>-15.9</v>
      </c>
      <c r="AX33" s="68">
        <v>2.2000000000000002</v>
      </c>
      <c r="AY33" s="69">
        <v>2830</v>
      </c>
      <c r="AZ33" s="66">
        <v>-1.2</v>
      </c>
      <c r="BA33" s="67">
        <v>7206</v>
      </c>
      <c r="BB33" s="66">
        <v>30</v>
      </c>
      <c r="BC33" s="68">
        <v>2.5</v>
      </c>
      <c r="BD33" s="69">
        <v>2901</v>
      </c>
      <c r="BE33" s="66">
        <v>22.1</v>
      </c>
      <c r="BF33" s="67">
        <v>6050</v>
      </c>
      <c r="BG33" s="66">
        <v>7</v>
      </c>
      <c r="BH33" s="68">
        <v>2.1</v>
      </c>
      <c r="BI33" s="69">
        <v>2024</v>
      </c>
      <c r="BJ33" s="66">
        <v>2</v>
      </c>
      <c r="BK33" s="67">
        <v>4168</v>
      </c>
      <c r="BL33" s="66">
        <v>-2.1</v>
      </c>
      <c r="BM33" s="68">
        <v>2.1</v>
      </c>
    </row>
    <row r="34" spans="1:65" x14ac:dyDescent="0.25">
      <c r="A34" s="62" t="s">
        <v>50</v>
      </c>
      <c r="B34" s="34">
        <f t="shared" si="0"/>
        <v>19983</v>
      </c>
      <c r="C34" s="42"/>
      <c r="D34" s="34">
        <f t="shared" si="0"/>
        <v>57404</v>
      </c>
      <c r="E34" s="64"/>
      <c r="F34" s="65">
        <v>4139</v>
      </c>
      <c r="G34" s="66">
        <v>6.8</v>
      </c>
      <c r="H34" s="67">
        <v>12132</v>
      </c>
      <c r="I34" s="66">
        <v>-4.3</v>
      </c>
      <c r="J34" s="66">
        <v>2.9</v>
      </c>
      <c r="K34" s="69">
        <v>3766</v>
      </c>
      <c r="L34" s="66">
        <v>0.2</v>
      </c>
      <c r="M34" s="67">
        <v>10616</v>
      </c>
      <c r="N34" s="66">
        <v>-7.2</v>
      </c>
      <c r="O34" s="68">
        <v>2.8</v>
      </c>
      <c r="P34" s="69">
        <v>4467</v>
      </c>
      <c r="Q34" s="66">
        <v>0.2</v>
      </c>
      <c r="R34" s="67">
        <v>13337</v>
      </c>
      <c r="S34" s="66">
        <v>2.4</v>
      </c>
      <c r="T34" s="68">
        <v>3</v>
      </c>
      <c r="U34" s="69">
        <v>3587</v>
      </c>
      <c r="V34" s="66">
        <v>-8.5</v>
      </c>
      <c r="W34" s="67">
        <v>9757</v>
      </c>
      <c r="X34" s="66">
        <v>-17.2</v>
      </c>
      <c r="Y34" s="68">
        <v>2.7</v>
      </c>
      <c r="Z34" s="69">
        <v>4024</v>
      </c>
      <c r="AA34" s="66">
        <v>-0.4</v>
      </c>
      <c r="AB34" s="67">
        <v>11562</v>
      </c>
      <c r="AC34" s="66">
        <v>-4.5</v>
      </c>
      <c r="AD34" s="68">
        <v>2.9</v>
      </c>
      <c r="AE34" s="69">
        <v>3857</v>
      </c>
      <c r="AF34" s="66">
        <v>5.2</v>
      </c>
      <c r="AG34" s="67">
        <v>11822</v>
      </c>
      <c r="AH34" s="66">
        <v>-3.7</v>
      </c>
      <c r="AI34" s="68">
        <v>3.1</v>
      </c>
      <c r="AJ34" s="69">
        <v>3524</v>
      </c>
      <c r="AK34" s="66">
        <v>-7.2</v>
      </c>
      <c r="AL34" s="67">
        <v>9163</v>
      </c>
      <c r="AM34" s="66">
        <v>-12.2</v>
      </c>
      <c r="AN34" s="68">
        <v>2.6</v>
      </c>
      <c r="AO34" s="69">
        <v>3621</v>
      </c>
      <c r="AP34" s="66">
        <v>2</v>
      </c>
      <c r="AQ34" s="67">
        <v>8986</v>
      </c>
      <c r="AR34" s="66">
        <v>-12.1</v>
      </c>
      <c r="AS34" s="68">
        <v>2.5</v>
      </c>
      <c r="AT34" s="69">
        <v>4264</v>
      </c>
      <c r="AU34" s="66">
        <v>-0.4</v>
      </c>
      <c r="AV34" s="67">
        <v>12207</v>
      </c>
      <c r="AW34" s="66">
        <v>-14.7</v>
      </c>
      <c r="AX34" s="68">
        <v>2.9</v>
      </c>
      <c r="AY34" s="69">
        <v>4760</v>
      </c>
      <c r="AZ34" s="66">
        <v>3.8</v>
      </c>
      <c r="BA34" s="67">
        <v>13318</v>
      </c>
      <c r="BB34" s="66">
        <v>-2.5</v>
      </c>
      <c r="BC34" s="68">
        <v>2.8</v>
      </c>
      <c r="BD34" s="69">
        <v>4464</v>
      </c>
      <c r="BE34" s="66">
        <v>4.0999999999999996</v>
      </c>
      <c r="BF34" s="67">
        <v>14337</v>
      </c>
      <c r="BG34" s="66">
        <v>1.8</v>
      </c>
      <c r="BH34" s="68">
        <v>3.2</v>
      </c>
      <c r="BI34" s="69">
        <v>3137</v>
      </c>
      <c r="BJ34" s="66">
        <v>-1.7</v>
      </c>
      <c r="BK34" s="67">
        <v>9281</v>
      </c>
      <c r="BL34" s="66">
        <v>-6.4</v>
      </c>
      <c r="BM34" s="68">
        <v>3</v>
      </c>
    </row>
    <row r="35" spans="1:65" x14ac:dyDescent="0.25">
      <c r="A35" s="62" t="s">
        <v>51</v>
      </c>
      <c r="B35" s="34">
        <f t="shared" si="0"/>
        <v>48514</v>
      </c>
      <c r="C35" s="42"/>
      <c r="D35" s="34">
        <f t="shared" si="0"/>
        <v>102382</v>
      </c>
      <c r="E35" s="64"/>
      <c r="F35" s="65">
        <v>11048</v>
      </c>
      <c r="G35" s="66">
        <v>3</v>
      </c>
      <c r="H35" s="67">
        <v>24767</v>
      </c>
      <c r="I35" s="66">
        <v>-1.7</v>
      </c>
      <c r="J35" s="66">
        <v>2.2000000000000002</v>
      </c>
      <c r="K35" s="69">
        <v>7783</v>
      </c>
      <c r="L35" s="66">
        <v>4.4000000000000004</v>
      </c>
      <c r="M35" s="67">
        <v>15706</v>
      </c>
      <c r="N35" s="66">
        <v>2.2999999999999998</v>
      </c>
      <c r="O35" s="68">
        <v>2</v>
      </c>
      <c r="P35" s="69">
        <v>10640</v>
      </c>
      <c r="Q35" s="66">
        <v>7.4</v>
      </c>
      <c r="R35" s="67">
        <v>22427</v>
      </c>
      <c r="S35" s="66">
        <v>5.7</v>
      </c>
      <c r="T35" s="68">
        <v>2.1</v>
      </c>
      <c r="U35" s="69">
        <v>8989</v>
      </c>
      <c r="V35" s="66">
        <v>-5.0999999999999996</v>
      </c>
      <c r="W35" s="67">
        <v>17948</v>
      </c>
      <c r="X35" s="66">
        <v>-8.6</v>
      </c>
      <c r="Y35" s="68">
        <v>2</v>
      </c>
      <c r="Z35" s="69">
        <v>10054</v>
      </c>
      <c r="AA35" s="66">
        <v>15.3</v>
      </c>
      <c r="AB35" s="67">
        <v>21534</v>
      </c>
      <c r="AC35" s="66">
        <v>16.600000000000001</v>
      </c>
      <c r="AD35" s="68">
        <v>2.1</v>
      </c>
      <c r="AE35" s="69">
        <v>8042</v>
      </c>
      <c r="AF35" s="66">
        <v>6.1</v>
      </c>
      <c r="AG35" s="67">
        <v>16831</v>
      </c>
      <c r="AH35" s="66">
        <v>10.1</v>
      </c>
      <c r="AI35" s="68">
        <v>2.1</v>
      </c>
      <c r="AJ35" s="69">
        <v>7991</v>
      </c>
      <c r="AK35" s="66">
        <v>3.9</v>
      </c>
      <c r="AL35" s="67">
        <v>18040</v>
      </c>
      <c r="AM35" s="66">
        <v>1.6</v>
      </c>
      <c r="AN35" s="68">
        <v>2.2999999999999998</v>
      </c>
      <c r="AO35" s="69">
        <v>6521</v>
      </c>
      <c r="AP35" s="66">
        <v>10.3</v>
      </c>
      <c r="AQ35" s="67">
        <v>14230</v>
      </c>
      <c r="AR35" s="66">
        <v>3.2</v>
      </c>
      <c r="AS35" s="68">
        <v>2.2000000000000002</v>
      </c>
      <c r="AT35" s="69">
        <v>8078</v>
      </c>
      <c r="AU35" s="66">
        <v>5.9</v>
      </c>
      <c r="AV35" s="67">
        <v>17367</v>
      </c>
      <c r="AW35" s="66">
        <v>4.5999999999999996</v>
      </c>
      <c r="AX35" s="68">
        <v>2.1</v>
      </c>
      <c r="AY35" s="69">
        <v>9936</v>
      </c>
      <c r="AZ35" s="66">
        <v>4.5</v>
      </c>
      <c r="BA35" s="67">
        <v>22263</v>
      </c>
      <c r="BB35" s="66">
        <v>11.1</v>
      </c>
      <c r="BC35" s="68">
        <v>2.2000000000000002</v>
      </c>
      <c r="BD35" s="69">
        <v>10647</v>
      </c>
      <c r="BE35" s="66">
        <v>-0.9</v>
      </c>
      <c r="BF35" s="67">
        <v>23076</v>
      </c>
      <c r="BG35" s="66">
        <v>-2.5</v>
      </c>
      <c r="BH35" s="68">
        <v>2.2000000000000002</v>
      </c>
      <c r="BI35" s="69">
        <v>7827</v>
      </c>
      <c r="BJ35" s="66">
        <v>-17.100000000000001</v>
      </c>
      <c r="BK35" s="67">
        <v>16283</v>
      </c>
      <c r="BL35" s="66">
        <v>-18.100000000000001</v>
      </c>
      <c r="BM35" s="68">
        <v>2.1</v>
      </c>
    </row>
    <row r="36" spans="1:65" x14ac:dyDescent="0.25">
      <c r="A36" s="62" t="s">
        <v>52</v>
      </c>
      <c r="B36" s="34">
        <f t="shared" si="0"/>
        <v>25611</v>
      </c>
      <c r="C36" s="42"/>
      <c r="D36" s="34">
        <f t="shared" si="0"/>
        <v>43186</v>
      </c>
      <c r="E36" s="64"/>
      <c r="F36" s="65">
        <v>4982</v>
      </c>
      <c r="G36" s="66">
        <v>-0.3</v>
      </c>
      <c r="H36" s="67">
        <v>9325</v>
      </c>
      <c r="I36" s="66">
        <v>6.9</v>
      </c>
      <c r="J36" s="66">
        <v>1.9</v>
      </c>
      <c r="K36" s="69">
        <v>3630</v>
      </c>
      <c r="L36" s="66">
        <v>-1.6</v>
      </c>
      <c r="M36" s="67">
        <v>6018</v>
      </c>
      <c r="N36" s="66">
        <v>0.6</v>
      </c>
      <c r="O36" s="68">
        <v>1.7</v>
      </c>
      <c r="P36" s="69">
        <v>4897</v>
      </c>
      <c r="Q36" s="66">
        <v>-12</v>
      </c>
      <c r="R36" s="67">
        <v>8260</v>
      </c>
      <c r="S36" s="66">
        <v>-14.3</v>
      </c>
      <c r="T36" s="68">
        <v>1.7</v>
      </c>
      <c r="U36" s="69">
        <v>5898</v>
      </c>
      <c r="V36" s="66">
        <v>-8.9</v>
      </c>
      <c r="W36" s="67">
        <v>9786</v>
      </c>
      <c r="X36" s="66">
        <v>-10.9</v>
      </c>
      <c r="Y36" s="68">
        <v>1.7</v>
      </c>
      <c r="Z36" s="69">
        <v>6204</v>
      </c>
      <c r="AA36" s="66">
        <v>2.1</v>
      </c>
      <c r="AB36" s="67">
        <v>9797</v>
      </c>
      <c r="AC36" s="66">
        <v>-4.3</v>
      </c>
      <c r="AD36" s="68">
        <v>1.6</v>
      </c>
      <c r="AE36" s="69">
        <v>6741</v>
      </c>
      <c r="AF36" s="66">
        <v>20.100000000000001</v>
      </c>
      <c r="AG36" s="67">
        <v>11927</v>
      </c>
      <c r="AH36" s="66">
        <v>34</v>
      </c>
      <c r="AI36" s="68">
        <v>1.8</v>
      </c>
      <c r="AJ36" s="69">
        <v>9059</v>
      </c>
      <c r="AK36" s="66">
        <v>10</v>
      </c>
      <c r="AL36" s="67">
        <v>14269</v>
      </c>
      <c r="AM36" s="66">
        <v>12.6</v>
      </c>
      <c r="AN36" s="68">
        <v>1.6</v>
      </c>
      <c r="AO36" s="69">
        <v>6021</v>
      </c>
      <c r="AP36" s="66">
        <v>0.5</v>
      </c>
      <c r="AQ36" s="67">
        <v>9747</v>
      </c>
      <c r="AR36" s="66">
        <v>-0.8</v>
      </c>
      <c r="AS36" s="68">
        <v>1.6</v>
      </c>
      <c r="AT36" s="69">
        <v>7496</v>
      </c>
      <c r="AU36" s="66">
        <v>0.5</v>
      </c>
      <c r="AV36" s="67">
        <v>12076</v>
      </c>
      <c r="AW36" s="66">
        <v>-0.2</v>
      </c>
      <c r="AX36" s="68">
        <v>1.6</v>
      </c>
      <c r="AY36" s="69">
        <v>6162</v>
      </c>
      <c r="AZ36" s="66">
        <v>-5.5</v>
      </c>
      <c r="BA36" s="67">
        <v>10747</v>
      </c>
      <c r="BB36" s="66">
        <v>-6.4</v>
      </c>
      <c r="BC36" s="68">
        <v>1.7</v>
      </c>
      <c r="BD36" s="69">
        <v>5494</v>
      </c>
      <c r="BE36" s="66">
        <v>5.7</v>
      </c>
      <c r="BF36" s="67">
        <v>9703</v>
      </c>
      <c r="BG36" s="66">
        <v>13.3</v>
      </c>
      <c r="BH36" s="68">
        <v>1.8</v>
      </c>
      <c r="BI36" s="69">
        <v>3377</v>
      </c>
      <c r="BJ36" s="66">
        <v>4.7</v>
      </c>
      <c r="BK36" s="67">
        <v>5800</v>
      </c>
      <c r="BL36" s="66">
        <v>7.1</v>
      </c>
      <c r="BM36" s="68">
        <v>1.7</v>
      </c>
    </row>
    <row r="37" spans="1:65" x14ac:dyDescent="0.25">
      <c r="A37" s="62" t="s">
        <v>53</v>
      </c>
      <c r="B37" s="34">
        <f t="shared" si="0"/>
        <v>84430</v>
      </c>
      <c r="C37" s="42"/>
      <c r="D37" s="34">
        <f t="shared" si="0"/>
        <v>148313</v>
      </c>
      <c r="E37" s="64"/>
      <c r="F37" s="65">
        <v>14583</v>
      </c>
      <c r="G37" s="66">
        <v>-2.2000000000000002</v>
      </c>
      <c r="H37" s="67">
        <v>25795</v>
      </c>
      <c r="I37" s="66">
        <v>-1.5</v>
      </c>
      <c r="J37" s="66">
        <v>1.8</v>
      </c>
      <c r="K37" s="69">
        <v>13306</v>
      </c>
      <c r="L37" s="66">
        <v>-4.0999999999999996</v>
      </c>
      <c r="M37" s="67">
        <v>22275</v>
      </c>
      <c r="N37" s="66">
        <v>-7.1</v>
      </c>
      <c r="O37" s="68">
        <v>1.7</v>
      </c>
      <c r="P37" s="69">
        <v>17397</v>
      </c>
      <c r="Q37" s="66">
        <v>4</v>
      </c>
      <c r="R37" s="67">
        <v>31082</v>
      </c>
      <c r="S37" s="66">
        <v>5.3</v>
      </c>
      <c r="T37" s="68">
        <v>1.8</v>
      </c>
      <c r="U37" s="69">
        <v>19050</v>
      </c>
      <c r="V37" s="66">
        <v>3.5</v>
      </c>
      <c r="W37" s="67">
        <v>34819</v>
      </c>
      <c r="X37" s="66">
        <v>4.5</v>
      </c>
      <c r="Y37" s="68">
        <v>1.8</v>
      </c>
      <c r="Z37" s="69">
        <v>20094</v>
      </c>
      <c r="AA37" s="66">
        <v>10.5</v>
      </c>
      <c r="AB37" s="67">
        <v>34342</v>
      </c>
      <c r="AC37" s="66">
        <v>5</v>
      </c>
      <c r="AD37" s="68">
        <v>1.7</v>
      </c>
      <c r="AE37" s="69">
        <v>17666</v>
      </c>
      <c r="AF37" s="66">
        <v>-4</v>
      </c>
      <c r="AG37" s="67">
        <v>32490</v>
      </c>
      <c r="AH37" s="66">
        <v>3.2</v>
      </c>
      <c r="AI37" s="68">
        <v>1.8</v>
      </c>
      <c r="AJ37" s="69">
        <v>20147</v>
      </c>
      <c r="AK37" s="66">
        <v>2.1</v>
      </c>
      <c r="AL37" s="67">
        <v>37124</v>
      </c>
      <c r="AM37" s="66">
        <v>3.5</v>
      </c>
      <c r="AN37" s="68">
        <v>1.8</v>
      </c>
      <c r="AO37" s="69">
        <v>17485</v>
      </c>
      <c r="AP37" s="66">
        <v>1.9</v>
      </c>
      <c r="AQ37" s="67">
        <v>32625</v>
      </c>
      <c r="AR37" s="66">
        <v>3.1</v>
      </c>
      <c r="AS37" s="68">
        <v>1.9</v>
      </c>
      <c r="AT37" s="69">
        <v>19031</v>
      </c>
      <c r="AU37" s="66">
        <v>0.3</v>
      </c>
      <c r="AV37" s="67">
        <v>32980</v>
      </c>
      <c r="AW37" s="66">
        <v>0.5</v>
      </c>
      <c r="AX37" s="68">
        <v>1.7</v>
      </c>
      <c r="AY37" s="69">
        <v>18292</v>
      </c>
      <c r="AZ37" s="66">
        <v>-5</v>
      </c>
      <c r="BA37" s="67">
        <v>34628</v>
      </c>
      <c r="BB37" s="66">
        <v>0.2</v>
      </c>
      <c r="BC37" s="68">
        <v>1.9</v>
      </c>
      <c r="BD37" s="69">
        <v>19069</v>
      </c>
      <c r="BE37" s="66">
        <v>1.6</v>
      </c>
      <c r="BF37" s="67">
        <v>33613</v>
      </c>
      <c r="BG37" s="66">
        <v>7.2</v>
      </c>
      <c r="BH37" s="68">
        <v>1.8</v>
      </c>
      <c r="BI37" s="69">
        <v>15863</v>
      </c>
      <c r="BJ37" s="66">
        <v>-0.6</v>
      </c>
      <c r="BK37" s="67">
        <v>29669</v>
      </c>
      <c r="BL37" s="66">
        <v>1.3</v>
      </c>
      <c r="BM37" s="68">
        <v>1.9</v>
      </c>
    </row>
    <row r="38" spans="1:65" x14ac:dyDescent="0.25">
      <c r="A38" s="62" t="s">
        <v>54</v>
      </c>
      <c r="B38" s="34">
        <f t="shared" si="0"/>
        <v>7126</v>
      </c>
      <c r="C38" s="42"/>
      <c r="D38" s="34">
        <f t="shared" si="0"/>
        <v>19750</v>
      </c>
      <c r="E38" s="64"/>
      <c r="F38" s="65">
        <v>1480</v>
      </c>
      <c r="G38" s="66">
        <v>7.6</v>
      </c>
      <c r="H38" s="67">
        <v>3800</v>
      </c>
      <c r="I38" s="66">
        <v>-10</v>
      </c>
      <c r="J38" s="66">
        <v>2.6</v>
      </c>
      <c r="K38" s="69">
        <v>1267</v>
      </c>
      <c r="L38" s="66">
        <v>6.2</v>
      </c>
      <c r="M38" s="67">
        <v>3454</v>
      </c>
      <c r="N38" s="66">
        <v>-1.3</v>
      </c>
      <c r="O38" s="68">
        <v>2.7</v>
      </c>
      <c r="P38" s="69">
        <v>1493</v>
      </c>
      <c r="Q38" s="66">
        <v>3.3</v>
      </c>
      <c r="R38" s="67">
        <v>4155</v>
      </c>
      <c r="S38" s="66">
        <v>-0.5</v>
      </c>
      <c r="T38" s="68">
        <v>2.8</v>
      </c>
      <c r="U38" s="69">
        <v>1364</v>
      </c>
      <c r="V38" s="66">
        <v>-8.1</v>
      </c>
      <c r="W38" s="67">
        <v>4058</v>
      </c>
      <c r="X38" s="66">
        <v>-10.199999999999999</v>
      </c>
      <c r="Y38" s="68">
        <v>3</v>
      </c>
      <c r="Z38" s="69">
        <v>1522</v>
      </c>
      <c r="AA38" s="66">
        <v>13.2</v>
      </c>
      <c r="AB38" s="67">
        <v>4283</v>
      </c>
      <c r="AC38" s="66">
        <v>5.4</v>
      </c>
      <c r="AD38" s="68">
        <v>2.8</v>
      </c>
      <c r="AE38" s="69">
        <v>1504</v>
      </c>
      <c r="AF38" s="66">
        <v>6.6</v>
      </c>
      <c r="AG38" s="67">
        <v>4440</v>
      </c>
      <c r="AH38" s="66">
        <v>22.8</v>
      </c>
      <c r="AI38" s="68">
        <v>3</v>
      </c>
      <c r="AJ38" s="69">
        <v>1491</v>
      </c>
      <c r="AK38" s="66">
        <v>13.8</v>
      </c>
      <c r="AL38" s="67">
        <v>3344</v>
      </c>
      <c r="AM38" s="66">
        <v>-8.3000000000000007</v>
      </c>
      <c r="AN38" s="68">
        <v>2.2000000000000002</v>
      </c>
      <c r="AO38" s="69">
        <v>1362</v>
      </c>
      <c r="AP38" s="66">
        <v>13.9</v>
      </c>
      <c r="AQ38" s="67">
        <v>3651</v>
      </c>
      <c r="AR38" s="66">
        <v>17.2</v>
      </c>
      <c r="AS38" s="68">
        <v>2.7</v>
      </c>
      <c r="AT38" s="69">
        <v>1923</v>
      </c>
      <c r="AU38" s="66">
        <v>22.6</v>
      </c>
      <c r="AV38" s="67">
        <v>5018</v>
      </c>
      <c r="AW38" s="66">
        <v>28</v>
      </c>
      <c r="AX38" s="68">
        <v>2.6</v>
      </c>
      <c r="AY38" s="69">
        <v>1788</v>
      </c>
      <c r="AZ38" s="66">
        <v>14.8</v>
      </c>
      <c r="BA38" s="67">
        <v>4860</v>
      </c>
      <c r="BB38" s="66">
        <v>16.2</v>
      </c>
      <c r="BC38" s="68">
        <v>2.7</v>
      </c>
      <c r="BD38" s="69">
        <v>1845</v>
      </c>
      <c r="BE38" s="66">
        <v>14.9</v>
      </c>
      <c r="BF38" s="67">
        <v>4759</v>
      </c>
      <c r="BG38" s="66">
        <v>17.3</v>
      </c>
      <c r="BH38" s="68">
        <v>2.6</v>
      </c>
      <c r="BI38" s="69">
        <v>1149</v>
      </c>
      <c r="BJ38" s="66">
        <v>4.8</v>
      </c>
      <c r="BK38" s="67">
        <v>3436</v>
      </c>
      <c r="BL38" s="66">
        <v>13.9</v>
      </c>
      <c r="BM38" s="68">
        <v>3</v>
      </c>
    </row>
    <row r="39" spans="1:65" x14ac:dyDescent="0.25">
      <c r="A39" s="62" t="s">
        <v>55</v>
      </c>
      <c r="B39" s="34">
        <f t="shared" si="0"/>
        <v>4884</v>
      </c>
      <c r="C39" s="42"/>
      <c r="D39" s="34">
        <f t="shared" si="0"/>
        <v>14560</v>
      </c>
      <c r="E39" s="64"/>
      <c r="F39" s="65">
        <v>1301</v>
      </c>
      <c r="G39" s="66">
        <v>25.1</v>
      </c>
      <c r="H39" s="67">
        <v>3496</v>
      </c>
      <c r="I39" s="66">
        <v>38.1</v>
      </c>
      <c r="J39" s="66">
        <v>2.7</v>
      </c>
      <c r="K39" s="69">
        <v>798</v>
      </c>
      <c r="L39" s="66">
        <v>2.4</v>
      </c>
      <c r="M39" s="67">
        <v>2060</v>
      </c>
      <c r="N39" s="66">
        <v>-11.4</v>
      </c>
      <c r="O39" s="68">
        <v>2.6</v>
      </c>
      <c r="P39" s="69">
        <v>1099</v>
      </c>
      <c r="Q39" s="66">
        <v>11.8</v>
      </c>
      <c r="R39" s="67">
        <v>4320</v>
      </c>
      <c r="S39" s="66">
        <v>76.099999999999994</v>
      </c>
      <c r="T39" s="68">
        <v>3.9</v>
      </c>
      <c r="U39" s="69">
        <v>731</v>
      </c>
      <c r="V39" s="66">
        <v>-10.9</v>
      </c>
      <c r="W39" s="67">
        <v>1714</v>
      </c>
      <c r="X39" s="66">
        <v>-20.100000000000001</v>
      </c>
      <c r="Y39" s="68">
        <v>2.2999999999999998</v>
      </c>
      <c r="Z39" s="69">
        <v>955</v>
      </c>
      <c r="AA39" s="66">
        <v>19.5</v>
      </c>
      <c r="AB39" s="67">
        <v>2970</v>
      </c>
      <c r="AC39" s="66">
        <v>28.9</v>
      </c>
      <c r="AD39" s="68">
        <v>3.1</v>
      </c>
      <c r="AE39" s="69">
        <v>1325</v>
      </c>
      <c r="AF39" s="66">
        <v>47.4</v>
      </c>
      <c r="AG39" s="67">
        <v>3490</v>
      </c>
      <c r="AH39" s="66">
        <v>11.8</v>
      </c>
      <c r="AI39" s="68">
        <v>2.6</v>
      </c>
      <c r="AJ39" s="69">
        <v>735</v>
      </c>
      <c r="AK39" s="66">
        <v>12.6</v>
      </c>
      <c r="AL39" s="67">
        <v>2147</v>
      </c>
      <c r="AM39" s="66">
        <v>-3.9</v>
      </c>
      <c r="AN39" s="68">
        <v>2.9</v>
      </c>
      <c r="AO39" s="69">
        <v>806</v>
      </c>
      <c r="AP39" s="66">
        <v>-20.7</v>
      </c>
      <c r="AQ39" s="67">
        <v>1917</v>
      </c>
      <c r="AR39" s="66">
        <v>-34.9</v>
      </c>
      <c r="AS39" s="68">
        <v>2.4</v>
      </c>
      <c r="AT39" s="69">
        <v>1241</v>
      </c>
      <c r="AU39" s="66">
        <v>20.7</v>
      </c>
      <c r="AV39" s="67">
        <v>3105</v>
      </c>
      <c r="AW39" s="66">
        <v>4.2</v>
      </c>
      <c r="AX39" s="68">
        <v>2.5</v>
      </c>
      <c r="AY39" s="69">
        <v>1456</v>
      </c>
      <c r="AZ39" s="66">
        <v>25.2</v>
      </c>
      <c r="BA39" s="67">
        <v>3802</v>
      </c>
      <c r="BB39" s="66">
        <v>18.3</v>
      </c>
      <c r="BC39" s="68">
        <v>2.6</v>
      </c>
      <c r="BD39" s="69">
        <v>1255</v>
      </c>
      <c r="BE39" s="66">
        <v>13.4</v>
      </c>
      <c r="BF39" s="67">
        <v>3646</v>
      </c>
      <c r="BG39" s="66">
        <v>12.4</v>
      </c>
      <c r="BH39" s="68">
        <v>2.9</v>
      </c>
      <c r="BI39" s="69">
        <v>629</v>
      </c>
      <c r="BJ39" s="66">
        <v>-8.4</v>
      </c>
      <c r="BK39" s="67">
        <v>1901</v>
      </c>
      <c r="BL39" s="66">
        <v>-11.9</v>
      </c>
      <c r="BM39" s="68">
        <v>3</v>
      </c>
    </row>
    <row r="40" spans="1:65" x14ac:dyDescent="0.25">
      <c r="A40" s="62" t="s">
        <v>56</v>
      </c>
      <c r="B40" s="34">
        <f t="shared" si="0"/>
        <v>65738</v>
      </c>
      <c r="C40" s="42"/>
      <c r="D40" s="34">
        <f t="shared" si="0"/>
        <v>127361</v>
      </c>
      <c r="E40" s="64"/>
      <c r="F40" s="65">
        <v>13907</v>
      </c>
      <c r="G40" s="66">
        <v>18.8</v>
      </c>
      <c r="H40" s="67">
        <v>28332</v>
      </c>
      <c r="I40" s="66">
        <v>22.8</v>
      </c>
      <c r="J40" s="66">
        <v>2</v>
      </c>
      <c r="K40" s="69">
        <v>11469</v>
      </c>
      <c r="L40" s="66">
        <v>30.6</v>
      </c>
      <c r="M40" s="67">
        <v>20673</v>
      </c>
      <c r="N40" s="66">
        <v>32.9</v>
      </c>
      <c r="O40" s="68">
        <v>1.8</v>
      </c>
      <c r="P40" s="69">
        <v>15382</v>
      </c>
      <c r="Q40" s="66">
        <v>6.4</v>
      </c>
      <c r="R40" s="67">
        <v>30413</v>
      </c>
      <c r="S40" s="66">
        <v>5.3</v>
      </c>
      <c r="T40" s="68">
        <v>2</v>
      </c>
      <c r="U40" s="69">
        <v>11554</v>
      </c>
      <c r="V40" s="66">
        <v>-9.1</v>
      </c>
      <c r="W40" s="67">
        <v>22461</v>
      </c>
      <c r="X40" s="66">
        <v>-6.8</v>
      </c>
      <c r="Y40" s="68">
        <v>1.9</v>
      </c>
      <c r="Z40" s="69">
        <v>13426</v>
      </c>
      <c r="AA40" s="66">
        <v>16</v>
      </c>
      <c r="AB40" s="67">
        <v>25482</v>
      </c>
      <c r="AC40" s="66">
        <v>15.5</v>
      </c>
      <c r="AD40" s="68">
        <v>1.9</v>
      </c>
      <c r="AE40" s="69">
        <v>13248</v>
      </c>
      <c r="AF40" s="66">
        <v>1.6</v>
      </c>
      <c r="AG40" s="67">
        <v>24827</v>
      </c>
      <c r="AH40" s="66">
        <v>-4.2</v>
      </c>
      <c r="AI40" s="68">
        <v>1.9</v>
      </c>
      <c r="AJ40" s="69">
        <v>12883</v>
      </c>
      <c r="AK40" s="66">
        <v>-11.1</v>
      </c>
      <c r="AL40" s="67">
        <v>23458</v>
      </c>
      <c r="AM40" s="66">
        <v>-14.1</v>
      </c>
      <c r="AN40" s="68">
        <v>1.8</v>
      </c>
      <c r="AO40" s="69">
        <v>12747</v>
      </c>
      <c r="AP40" s="66">
        <v>-13.8</v>
      </c>
      <c r="AQ40" s="67">
        <v>24569</v>
      </c>
      <c r="AR40" s="66">
        <v>-17.600000000000001</v>
      </c>
      <c r="AS40" s="68">
        <v>1.9</v>
      </c>
      <c r="AT40" s="69">
        <v>14679</v>
      </c>
      <c r="AU40" s="66">
        <v>-1.7</v>
      </c>
      <c r="AV40" s="67">
        <v>28263</v>
      </c>
      <c r="AW40" s="66">
        <v>2.4</v>
      </c>
      <c r="AX40" s="68">
        <v>1.9</v>
      </c>
      <c r="AY40" s="69">
        <v>15491</v>
      </c>
      <c r="AZ40" s="66">
        <v>9.6</v>
      </c>
      <c r="BA40" s="67">
        <v>31552</v>
      </c>
      <c r="BB40" s="66">
        <v>13.7</v>
      </c>
      <c r="BC40" s="68">
        <v>2</v>
      </c>
      <c r="BD40" s="69">
        <v>13534</v>
      </c>
      <c r="BE40" s="66">
        <v>-2.2000000000000002</v>
      </c>
      <c r="BF40" s="67">
        <v>25219</v>
      </c>
      <c r="BG40" s="66">
        <v>0.4</v>
      </c>
      <c r="BH40" s="68">
        <v>1.9</v>
      </c>
      <c r="BI40" s="69">
        <v>13928</v>
      </c>
      <c r="BJ40" s="66">
        <v>-1.5</v>
      </c>
      <c r="BK40" s="67">
        <v>28186</v>
      </c>
      <c r="BL40" s="66">
        <v>-2.2999999999999998</v>
      </c>
      <c r="BM40" s="68">
        <v>2</v>
      </c>
    </row>
    <row r="41" spans="1:65" x14ac:dyDescent="0.25">
      <c r="A41" s="62" t="s">
        <v>57</v>
      </c>
      <c r="B41" s="34">
        <f t="shared" si="0"/>
        <v>20980</v>
      </c>
      <c r="C41" s="42"/>
      <c r="D41" s="34">
        <f t="shared" si="0"/>
        <v>41726</v>
      </c>
      <c r="E41" s="64"/>
      <c r="F41" s="65">
        <v>4628</v>
      </c>
      <c r="G41" s="66">
        <v>6.8</v>
      </c>
      <c r="H41" s="67">
        <v>9313</v>
      </c>
      <c r="I41" s="66">
        <v>6.6</v>
      </c>
      <c r="J41" s="66">
        <v>2</v>
      </c>
      <c r="K41" s="69">
        <v>3734</v>
      </c>
      <c r="L41" s="66">
        <v>2.2000000000000002</v>
      </c>
      <c r="M41" s="67">
        <v>7406</v>
      </c>
      <c r="N41" s="66">
        <v>-4</v>
      </c>
      <c r="O41" s="68">
        <v>2</v>
      </c>
      <c r="P41" s="69">
        <v>4383</v>
      </c>
      <c r="Q41" s="66">
        <v>-2.4</v>
      </c>
      <c r="R41" s="67">
        <v>8707</v>
      </c>
      <c r="S41" s="66">
        <v>-9.5</v>
      </c>
      <c r="T41" s="68">
        <v>2</v>
      </c>
      <c r="U41" s="69">
        <v>3972</v>
      </c>
      <c r="V41" s="66">
        <v>-13.2</v>
      </c>
      <c r="W41" s="67">
        <v>7461</v>
      </c>
      <c r="X41" s="66">
        <v>-21.6</v>
      </c>
      <c r="Y41" s="68">
        <v>1.9</v>
      </c>
      <c r="Z41" s="69">
        <v>4263</v>
      </c>
      <c r="AA41" s="66">
        <v>5.2</v>
      </c>
      <c r="AB41" s="67">
        <v>8839</v>
      </c>
      <c r="AC41" s="66">
        <v>17.899999999999999</v>
      </c>
      <c r="AD41" s="68">
        <v>2.1</v>
      </c>
      <c r="AE41" s="69">
        <v>4706</v>
      </c>
      <c r="AF41" s="66">
        <v>16.8</v>
      </c>
      <c r="AG41" s="67">
        <v>10048</v>
      </c>
      <c r="AH41" s="66">
        <v>14.7</v>
      </c>
      <c r="AI41" s="68">
        <v>2.1</v>
      </c>
      <c r="AJ41" s="69">
        <v>3663</v>
      </c>
      <c r="AK41" s="66">
        <v>5.8</v>
      </c>
      <c r="AL41" s="67">
        <v>7593</v>
      </c>
      <c r="AM41" s="66">
        <v>1.7</v>
      </c>
      <c r="AN41" s="68">
        <v>2.1</v>
      </c>
      <c r="AO41" s="69">
        <v>3862</v>
      </c>
      <c r="AP41" s="66">
        <v>-0.7</v>
      </c>
      <c r="AQ41" s="67">
        <v>8624</v>
      </c>
      <c r="AR41" s="66">
        <v>-7.5</v>
      </c>
      <c r="AS41" s="68">
        <v>2.2000000000000002</v>
      </c>
      <c r="AT41" s="69">
        <v>4434</v>
      </c>
      <c r="AU41" s="66">
        <v>-11.1</v>
      </c>
      <c r="AV41" s="67">
        <v>9241</v>
      </c>
      <c r="AW41" s="66">
        <v>-9.6999999999999993</v>
      </c>
      <c r="AX41" s="68">
        <v>2.1</v>
      </c>
      <c r="AY41" s="69">
        <v>5064</v>
      </c>
      <c r="AZ41" s="66">
        <v>-0.5</v>
      </c>
      <c r="BA41" s="67">
        <v>12064</v>
      </c>
      <c r="BB41" s="66">
        <v>14.2</v>
      </c>
      <c r="BC41" s="68">
        <v>2.4</v>
      </c>
      <c r="BD41" s="69">
        <v>4785</v>
      </c>
      <c r="BE41" s="66">
        <v>-2.4</v>
      </c>
      <c r="BF41" s="67">
        <v>9993</v>
      </c>
      <c r="BG41" s="66">
        <v>3.4</v>
      </c>
      <c r="BH41" s="68">
        <v>2.1</v>
      </c>
      <c r="BI41" s="69">
        <v>4465</v>
      </c>
      <c r="BJ41" s="66">
        <v>46.1</v>
      </c>
      <c r="BK41" s="67">
        <v>7964</v>
      </c>
      <c r="BL41" s="66">
        <v>35.299999999999997</v>
      </c>
      <c r="BM41" s="68">
        <v>1.8</v>
      </c>
    </row>
    <row r="42" spans="1:65" x14ac:dyDescent="0.25">
      <c r="A42" s="62" t="s">
        <v>58</v>
      </c>
      <c r="B42" s="34">
        <f t="shared" si="0"/>
        <v>30158</v>
      </c>
      <c r="C42" s="42"/>
      <c r="D42" s="34">
        <f t="shared" si="0"/>
        <v>60474</v>
      </c>
      <c r="E42" s="64"/>
      <c r="F42" s="65">
        <v>7087</v>
      </c>
      <c r="G42" s="66">
        <v>-6.7</v>
      </c>
      <c r="H42" s="67">
        <v>14163</v>
      </c>
      <c r="I42" s="66">
        <v>-10.3</v>
      </c>
      <c r="J42" s="66">
        <v>2</v>
      </c>
      <c r="K42" s="69">
        <v>5434</v>
      </c>
      <c r="L42" s="66">
        <v>14.5</v>
      </c>
      <c r="M42" s="67">
        <v>10927</v>
      </c>
      <c r="N42" s="66">
        <v>17.8</v>
      </c>
      <c r="O42" s="68">
        <v>2</v>
      </c>
      <c r="P42" s="69">
        <v>6206</v>
      </c>
      <c r="Q42" s="66">
        <v>-10.3</v>
      </c>
      <c r="R42" s="67">
        <v>12958</v>
      </c>
      <c r="S42" s="66">
        <v>-3.2</v>
      </c>
      <c r="T42" s="68">
        <v>2.1</v>
      </c>
      <c r="U42" s="69">
        <v>5233</v>
      </c>
      <c r="V42" s="66">
        <v>-31</v>
      </c>
      <c r="W42" s="67">
        <v>10598</v>
      </c>
      <c r="X42" s="66">
        <v>-29.5</v>
      </c>
      <c r="Y42" s="68">
        <v>2</v>
      </c>
      <c r="Z42" s="69">
        <v>6198</v>
      </c>
      <c r="AA42" s="66">
        <v>18.8</v>
      </c>
      <c r="AB42" s="67">
        <v>11828</v>
      </c>
      <c r="AC42" s="66">
        <v>15.4</v>
      </c>
      <c r="AD42" s="68">
        <v>1.9</v>
      </c>
      <c r="AE42" s="69">
        <v>6217</v>
      </c>
      <c r="AF42" s="66">
        <v>34.1</v>
      </c>
      <c r="AG42" s="67">
        <v>12434</v>
      </c>
      <c r="AH42" s="66">
        <v>54.4</v>
      </c>
      <c r="AI42" s="68">
        <v>2</v>
      </c>
      <c r="AJ42" s="69">
        <v>4454</v>
      </c>
      <c r="AK42" s="66">
        <v>0.3</v>
      </c>
      <c r="AL42" s="67">
        <v>9135</v>
      </c>
      <c r="AM42" s="66">
        <v>10.9</v>
      </c>
      <c r="AN42" s="68">
        <v>2.1</v>
      </c>
      <c r="AO42" s="69">
        <v>4031</v>
      </c>
      <c r="AP42" s="66">
        <v>12.9</v>
      </c>
      <c r="AQ42" s="67">
        <v>7944</v>
      </c>
      <c r="AR42" s="66">
        <v>10.4</v>
      </c>
      <c r="AS42" s="68">
        <v>2</v>
      </c>
      <c r="AT42" s="69">
        <v>5939</v>
      </c>
      <c r="AU42" s="66">
        <v>13.6</v>
      </c>
      <c r="AV42" s="67">
        <v>11359</v>
      </c>
      <c r="AW42" s="66">
        <v>21.4</v>
      </c>
      <c r="AX42" s="68">
        <v>1.9</v>
      </c>
      <c r="AY42" s="69">
        <v>8875</v>
      </c>
      <c r="AZ42" s="66">
        <v>49</v>
      </c>
      <c r="BA42" s="67">
        <v>19992</v>
      </c>
      <c r="BB42" s="66">
        <v>75.8</v>
      </c>
      <c r="BC42" s="68">
        <v>2.2999999999999998</v>
      </c>
      <c r="BD42" s="69">
        <v>7453</v>
      </c>
      <c r="BE42" s="66">
        <v>14.9</v>
      </c>
      <c r="BF42" s="67">
        <v>13934</v>
      </c>
      <c r="BG42" s="66">
        <v>15.9</v>
      </c>
      <c r="BH42" s="68">
        <v>1.9</v>
      </c>
      <c r="BI42" s="69">
        <v>6110</v>
      </c>
      <c r="BJ42" s="66">
        <v>19.600000000000001</v>
      </c>
      <c r="BK42" s="67">
        <v>11121</v>
      </c>
      <c r="BL42" s="66">
        <v>18.100000000000001</v>
      </c>
      <c r="BM42" s="68">
        <v>1.8</v>
      </c>
    </row>
    <row r="43" spans="1:65" x14ac:dyDescent="0.25">
      <c r="A43" s="62" t="s">
        <v>59</v>
      </c>
      <c r="B43" s="34">
        <f t="shared" si="0"/>
        <v>14145</v>
      </c>
      <c r="C43" s="42"/>
      <c r="D43" s="34">
        <f t="shared" si="0"/>
        <v>27358</v>
      </c>
      <c r="E43" s="64"/>
      <c r="F43" s="65">
        <v>3210</v>
      </c>
      <c r="G43" s="66">
        <v>40.9</v>
      </c>
      <c r="H43" s="67">
        <v>6615</v>
      </c>
      <c r="I43" s="66">
        <v>26.4</v>
      </c>
      <c r="J43" s="66">
        <v>2.1</v>
      </c>
      <c r="K43" s="69">
        <v>2373</v>
      </c>
      <c r="L43" s="66">
        <v>70.400000000000006</v>
      </c>
      <c r="M43" s="67">
        <v>4270</v>
      </c>
      <c r="N43" s="66">
        <v>37.6</v>
      </c>
      <c r="O43" s="68">
        <v>1.8</v>
      </c>
      <c r="P43" s="69">
        <v>3079</v>
      </c>
      <c r="Q43" s="66">
        <v>57</v>
      </c>
      <c r="R43" s="67">
        <v>6412</v>
      </c>
      <c r="S43" s="66">
        <v>62.9</v>
      </c>
      <c r="T43" s="68">
        <v>2.1</v>
      </c>
      <c r="U43" s="69">
        <v>2631</v>
      </c>
      <c r="V43" s="66">
        <v>4.3</v>
      </c>
      <c r="W43" s="67">
        <v>4848</v>
      </c>
      <c r="X43" s="66">
        <v>-8.3000000000000007</v>
      </c>
      <c r="Y43" s="68">
        <v>1.8</v>
      </c>
      <c r="Z43" s="69">
        <v>2852</v>
      </c>
      <c r="AA43" s="66">
        <v>31</v>
      </c>
      <c r="AB43" s="67">
        <v>5213</v>
      </c>
      <c r="AC43" s="66">
        <v>30.4</v>
      </c>
      <c r="AD43" s="68">
        <v>1.8</v>
      </c>
      <c r="AE43" s="69">
        <v>2883</v>
      </c>
      <c r="AF43" s="66">
        <v>38.5</v>
      </c>
      <c r="AG43" s="67">
        <v>6058</v>
      </c>
      <c r="AH43" s="66">
        <v>45.2</v>
      </c>
      <c r="AI43" s="68">
        <v>2.1</v>
      </c>
      <c r="AJ43" s="69">
        <v>2515</v>
      </c>
      <c r="AK43" s="66">
        <v>17.7</v>
      </c>
      <c r="AL43" s="67">
        <v>5943</v>
      </c>
      <c r="AM43" s="66">
        <v>15.9</v>
      </c>
      <c r="AN43" s="68">
        <v>2.4</v>
      </c>
      <c r="AO43" s="69">
        <v>2343</v>
      </c>
      <c r="AP43" s="66">
        <v>12.9</v>
      </c>
      <c r="AQ43" s="67">
        <v>4968</v>
      </c>
      <c r="AR43" s="66">
        <v>17.100000000000001</v>
      </c>
      <c r="AS43" s="68">
        <v>2.1</v>
      </c>
      <c r="AT43" s="69">
        <v>2859</v>
      </c>
      <c r="AU43" s="66">
        <v>22.5</v>
      </c>
      <c r="AV43" s="67">
        <v>5424</v>
      </c>
      <c r="AW43" s="66">
        <v>18.899999999999999</v>
      </c>
      <c r="AX43" s="68">
        <v>1.9</v>
      </c>
      <c r="AY43" s="69">
        <v>3846</v>
      </c>
      <c r="AZ43" s="66">
        <v>38.4</v>
      </c>
      <c r="BA43" s="67">
        <v>8004</v>
      </c>
      <c r="BB43" s="66">
        <v>48.4</v>
      </c>
      <c r="BC43" s="68">
        <v>2.1</v>
      </c>
      <c r="BD43" s="69">
        <v>3249</v>
      </c>
      <c r="BE43" s="66">
        <v>-0.5</v>
      </c>
      <c r="BF43" s="67">
        <v>6366</v>
      </c>
      <c r="BG43" s="66">
        <v>-2.7</v>
      </c>
      <c r="BH43" s="68">
        <v>2</v>
      </c>
      <c r="BI43" s="69">
        <v>2601</v>
      </c>
      <c r="BJ43" s="66">
        <v>-0.8</v>
      </c>
      <c r="BK43" s="67">
        <v>5001</v>
      </c>
      <c r="BL43" s="66">
        <v>-2.5</v>
      </c>
      <c r="BM43" s="68">
        <v>1.9</v>
      </c>
    </row>
    <row r="44" spans="1:65" x14ac:dyDescent="0.25">
      <c r="A44" s="62" t="s">
        <v>60</v>
      </c>
      <c r="B44" s="34">
        <f t="shared" si="0"/>
        <v>14402</v>
      </c>
      <c r="C44" s="42"/>
      <c r="D44" s="34">
        <f t="shared" si="0"/>
        <v>34019</v>
      </c>
      <c r="E44" s="64"/>
      <c r="F44" s="70">
        <v>2641</v>
      </c>
      <c r="G44" s="71">
        <v>5.8</v>
      </c>
      <c r="H44" s="12">
        <v>7391</v>
      </c>
      <c r="I44" s="71">
        <v>31.7</v>
      </c>
      <c r="J44" s="71">
        <v>2.8</v>
      </c>
      <c r="K44" s="19">
        <v>2239</v>
      </c>
      <c r="L44" s="71">
        <v>-11.2</v>
      </c>
      <c r="M44" s="12">
        <v>5583</v>
      </c>
      <c r="N44" s="71">
        <v>-1.4</v>
      </c>
      <c r="O44" s="72">
        <v>2.5</v>
      </c>
      <c r="P44" s="19">
        <v>2802</v>
      </c>
      <c r="Q44" s="71">
        <v>-18.2</v>
      </c>
      <c r="R44" s="12">
        <v>6706</v>
      </c>
      <c r="S44" s="71">
        <v>-9.1999999999999993</v>
      </c>
      <c r="T44" s="72">
        <v>2.4</v>
      </c>
      <c r="U44" s="19">
        <v>2972</v>
      </c>
      <c r="V44" s="71">
        <v>-2.6</v>
      </c>
      <c r="W44" s="12">
        <v>6930</v>
      </c>
      <c r="X44" s="71">
        <v>5.5</v>
      </c>
      <c r="Y44" s="72">
        <v>2.2999999999999998</v>
      </c>
      <c r="Z44" s="19">
        <v>3748</v>
      </c>
      <c r="AA44" s="71">
        <v>22.2</v>
      </c>
      <c r="AB44" s="12">
        <v>7409</v>
      </c>
      <c r="AC44" s="71">
        <v>15.7</v>
      </c>
      <c r="AD44" s="72">
        <v>2</v>
      </c>
      <c r="AE44" s="19">
        <v>3743</v>
      </c>
      <c r="AF44" s="71">
        <v>37</v>
      </c>
      <c r="AG44" s="12">
        <v>9375</v>
      </c>
      <c r="AH44" s="71">
        <v>56.4</v>
      </c>
      <c r="AI44" s="72">
        <v>2.5</v>
      </c>
      <c r="AJ44" s="19">
        <v>2748</v>
      </c>
      <c r="AK44" s="71">
        <v>13</v>
      </c>
      <c r="AL44" s="12">
        <v>6367</v>
      </c>
      <c r="AM44" s="71">
        <v>13.8</v>
      </c>
      <c r="AN44" s="72">
        <v>2.2999999999999998</v>
      </c>
      <c r="AO44" s="19">
        <v>2188</v>
      </c>
      <c r="AP44" s="71">
        <v>-2.8</v>
      </c>
      <c r="AQ44" s="12">
        <v>5729</v>
      </c>
      <c r="AR44" s="71">
        <v>0.9</v>
      </c>
      <c r="AS44" s="72">
        <v>2.6</v>
      </c>
      <c r="AT44" s="19">
        <v>3186</v>
      </c>
      <c r="AU44" s="71">
        <v>3.1</v>
      </c>
      <c r="AV44" s="12">
        <v>7699</v>
      </c>
      <c r="AW44" s="71">
        <v>-6.9</v>
      </c>
      <c r="AX44" s="72">
        <v>2.4</v>
      </c>
      <c r="AY44" s="19">
        <v>3582</v>
      </c>
      <c r="AZ44" s="71">
        <v>25</v>
      </c>
      <c r="BA44" s="12">
        <v>9610</v>
      </c>
      <c r="BB44" s="71">
        <v>39.1</v>
      </c>
      <c r="BC44" s="72">
        <v>2.7</v>
      </c>
      <c r="BD44" s="19">
        <v>2885</v>
      </c>
      <c r="BE44" s="71">
        <v>5.2</v>
      </c>
      <c r="BF44" s="12">
        <v>7484</v>
      </c>
      <c r="BG44" s="71">
        <v>12.4</v>
      </c>
      <c r="BH44" s="72">
        <v>2.6</v>
      </c>
      <c r="BI44" s="19">
        <v>1464</v>
      </c>
      <c r="BJ44" s="71">
        <v>-19.100000000000001</v>
      </c>
      <c r="BK44" s="12">
        <v>4189</v>
      </c>
      <c r="BL44" s="71">
        <v>-4.3</v>
      </c>
      <c r="BM44" s="72">
        <v>2.9</v>
      </c>
    </row>
    <row r="45" spans="1:65" x14ac:dyDescent="0.25">
      <c r="A45" s="62" t="s">
        <v>61</v>
      </c>
      <c r="B45" s="34">
        <f t="shared" si="0"/>
        <v>1159</v>
      </c>
      <c r="C45" s="42"/>
      <c r="D45" s="34">
        <f t="shared" si="0"/>
        <v>2861</v>
      </c>
      <c r="E45" s="64"/>
      <c r="F45" s="65">
        <v>298</v>
      </c>
      <c r="G45" s="66">
        <v>-2.2999999999999998</v>
      </c>
      <c r="H45" s="67">
        <v>726</v>
      </c>
      <c r="I45" s="66">
        <v>2.2999999999999998</v>
      </c>
      <c r="J45" s="66">
        <v>2.4</v>
      </c>
      <c r="K45" s="69">
        <v>151</v>
      </c>
      <c r="L45" s="66">
        <v>-12.7</v>
      </c>
      <c r="M45" s="67">
        <v>332</v>
      </c>
      <c r="N45" s="66">
        <v>3.8</v>
      </c>
      <c r="O45" s="68">
        <v>2.2000000000000002</v>
      </c>
      <c r="P45" s="69">
        <v>302</v>
      </c>
      <c r="Q45" s="66">
        <v>-2.9</v>
      </c>
      <c r="R45" s="67">
        <v>831</v>
      </c>
      <c r="S45" s="66">
        <v>31.5</v>
      </c>
      <c r="T45" s="68">
        <v>2.8</v>
      </c>
      <c r="U45" s="69">
        <v>204</v>
      </c>
      <c r="V45" s="66">
        <v>-1.4</v>
      </c>
      <c r="W45" s="67">
        <v>480</v>
      </c>
      <c r="X45" s="66">
        <v>11.6</v>
      </c>
      <c r="Y45" s="68">
        <v>2.4</v>
      </c>
      <c r="Z45" s="69">
        <v>204</v>
      </c>
      <c r="AA45" s="66">
        <v>28.3</v>
      </c>
      <c r="AB45" s="67">
        <v>492</v>
      </c>
      <c r="AC45" s="66">
        <v>37</v>
      </c>
      <c r="AD45" s="68">
        <v>2.4</v>
      </c>
      <c r="AE45" s="69">
        <v>192</v>
      </c>
      <c r="AF45" s="66">
        <v>-1.5</v>
      </c>
      <c r="AG45" s="67">
        <v>558</v>
      </c>
      <c r="AH45" s="66">
        <v>33.5</v>
      </c>
      <c r="AI45" s="68">
        <v>2.9</v>
      </c>
      <c r="AJ45" s="69">
        <v>253</v>
      </c>
      <c r="AK45" s="66">
        <v>-12.8</v>
      </c>
      <c r="AL45" s="67">
        <v>852</v>
      </c>
      <c r="AM45" s="66">
        <v>51.9</v>
      </c>
      <c r="AN45" s="68">
        <v>3.4</v>
      </c>
      <c r="AO45" s="69">
        <v>313</v>
      </c>
      <c r="AP45" s="66">
        <v>8.6999999999999993</v>
      </c>
      <c r="AQ45" s="67">
        <v>798</v>
      </c>
      <c r="AR45" s="66">
        <v>-1.1000000000000001</v>
      </c>
      <c r="AS45" s="68">
        <v>2.5</v>
      </c>
      <c r="AT45" s="69">
        <v>287</v>
      </c>
      <c r="AU45" s="66">
        <v>-31.3</v>
      </c>
      <c r="AV45" s="67">
        <v>775</v>
      </c>
      <c r="AW45" s="66">
        <v>-18.2</v>
      </c>
      <c r="AX45" s="68">
        <v>2.7</v>
      </c>
      <c r="AY45" s="69">
        <v>397</v>
      </c>
      <c r="AZ45" s="66">
        <v>11.2</v>
      </c>
      <c r="BA45" s="67">
        <v>1179</v>
      </c>
      <c r="BB45" s="66">
        <v>36</v>
      </c>
      <c r="BC45" s="68">
        <v>3</v>
      </c>
      <c r="BD45" s="69">
        <v>317</v>
      </c>
      <c r="BE45" s="66">
        <v>8.1999999999999993</v>
      </c>
      <c r="BF45" s="67">
        <v>643</v>
      </c>
      <c r="BG45" s="66">
        <v>0.6</v>
      </c>
      <c r="BH45" s="68">
        <v>2</v>
      </c>
      <c r="BI45" s="69">
        <v>236</v>
      </c>
      <c r="BJ45" s="66">
        <v>-6.3</v>
      </c>
      <c r="BK45" s="67">
        <v>642</v>
      </c>
      <c r="BL45" s="66">
        <v>1.1000000000000001</v>
      </c>
      <c r="BM45" s="68">
        <v>2.7</v>
      </c>
    </row>
    <row r="46" spans="1:65" x14ac:dyDescent="0.25">
      <c r="A46" s="62" t="s">
        <v>62</v>
      </c>
      <c r="B46" s="34">
        <f t="shared" si="0"/>
        <v>32427</v>
      </c>
      <c r="C46" s="42"/>
      <c r="D46" s="34">
        <f t="shared" si="0"/>
        <v>70076</v>
      </c>
      <c r="E46" s="64"/>
      <c r="F46" s="65">
        <v>5683</v>
      </c>
      <c r="G46" s="66">
        <v>11</v>
      </c>
      <c r="H46" s="67">
        <v>12269</v>
      </c>
      <c r="I46" s="66">
        <v>10.4</v>
      </c>
      <c r="J46" s="66">
        <v>2.2000000000000002</v>
      </c>
      <c r="K46" s="69">
        <v>5176</v>
      </c>
      <c r="L46" s="66">
        <v>13.8</v>
      </c>
      <c r="M46" s="67">
        <v>11006</v>
      </c>
      <c r="N46" s="66">
        <v>11</v>
      </c>
      <c r="O46" s="68">
        <v>2.1</v>
      </c>
      <c r="P46" s="69">
        <v>8048</v>
      </c>
      <c r="Q46" s="66">
        <v>49.3</v>
      </c>
      <c r="R46" s="67">
        <v>16328</v>
      </c>
      <c r="S46" s="66">
        <v>46.7</v>
      </c>
      <c r="T46" s="68">
        <v>2</v>
      </c>
      <c r="U46" s="69">
        <v>6515</v>
      </c>
      <c r="V46" s="66">
        <v>25.8</v>
      </c>
      <c r="W46" s="67">
        <v>15056</v>
      </c>
      <c r="X46" s="66">
        <v>49.6</v>
      </c>
      <c r="Y46" s="68">
        <v>2.2999999999999998</v>
      </c>
      <c r="Z46" s="69">
        <v>7005</v>
      </c>
      <c r="AA46" s="66">
        <v>31.5</v>
      </c>
      <c r="AB46" s="67">
        <v>15417</v>
      </c>
      <c r="AC46" s="66">
        <v>45.4</v>
      </c>
      <c r="AD46" s="68">
        <v>2.2000000000000002</v>
      </c>
      <c r="AE46" s="69">
        <v>6406</v>
      </c>
      <c r="AF46" s="66">
        <v>29.3</v>
      </c>
      <c r="AG46" s="67">
        <v>14948</v>
      </c>
      <c r="AH46" s="66">
        <v>48.7</v>
      </c>
      <c r="AI46" s="68">
        <v>2.2999999999999998</v>
      </c>
      <c r="AJ46" s="69">
        <v>6416</v>
      </c>
      <c r="AK46" s="66">
        <v>20.3</v>
      </c>
      <c r="AL46" s="67">
        <v>16818</v>
      </c>
      <c r="AM46" s="66">
        <v>16.7</v>
      </c>
      <c r="AN46" s="68">
        <v>2.6</v>
      </c>
      <c r="AO46" s="69">
        <v>5126</v>
      </c>
      <c r="AP46" s="66">
        <v>8.1</v>
      </c>
      <c r="AQ46" s="67">
        <v>14082</v>
      </c>
      <c r="AR46" s="66">
        <v>24.3</v>
      </c>
      <c r="AS46" s="68">
        <v>2.7</v>
      </c>
      <c r="AT46" s="69">
        <v>6845</v>
      </c>
      <c r="AU46" s="66">
        <v>27.9</v>
      </c>
      <c r="AV46" s="67">
        <v>13892</v>
      </c>
      <c r="AW46" s="66">
        <v>14.4</v>
      </c>
      <c r="AX46" s="68">
        <v>2</v>
      </c>
      <c r="AY46" s="69">
        <v>6525</v>
      </c>
      <c r="AZ46" s="66">
        <v>22.8</v>
      </c>
      <c r="BA46" s="67">
        <v>16167</v>
      </c>
      <c r="BB46" s="66">
        <v>37.1</v>
      </c>
      <c r="BC46" s="68">
        <v>2.5</v>
      </c>
      <c r="BD46" s="69">
        <v>5897</v>
      </c>
      <c r="BE46" s="66">
        <v>9.4</v>
      </c>
      <c r="BF46" s="67">
        <v>13087</v>
      </c>
      <c r="BG46" s="66">
        <v>15.2</v>
      </c>
      <c r="BH46" s="68">
        <v>2.2000000000000002</v>
      </c>
      <c r="BI46" s="69">
        <v>4372</v>
      </c>
      <c r="BJ46" s="66">
        <v>1</v>
      </c>
      <c r="BK46" s="67">
        <v>9946</v>
      </c>
      <c r="BL46" s="66">
        <v>11.1</v>
      </c>
      <c r="BM46" s="68">
        <v>2.2999999999999998</v>
      </c>
    </row>
    <row r="47" spans="1:65" x14ac:dyDescent="0.25">
      <c r="A47" s="62" t="s">
        <v>63</v>
      </c>
      <c r="B47" s="34">
        <f t="shared" si="0"/>
        <v>3345</v>
      </c>
      <c r="C47" s="42"/>
      <c r="D47" s="34">
        <f t="shared" si="0"/>
        <v>7799</v>
      </c>
      <c r="E47" s="64"/>
      <c r="F47" s="70">
        <v>647</v>
      </c>
      <c r="G47" s="71">
        <v>-3.3</v>
      </c>
      <c r="H47" s="12">
        <v>1469</v>
      </c>
      <c r="I47" s="71">
        <v>-31.8</v>
      </c>
      <c r="J47" s="71">
        <v>2.2999999999999998</v>
      </c>
      <c r="K47" s="19">
        <v>507</v>
      </c>
      <c r="L47" s="71">
        <v>2.6</v>
      </c>
      <c r="M47" s="12">
        <v>1147</v>
      </c>
      <c r="N47" s="71">
        <v>-7.9</v>
      </c>
      <c r="O47" s="72">
        <v>2.2999999999999998</v>
      </c>
      <c r="P47" s="19">
        <v>917</v>
      </c>
      <c r="Q47" s="71">
        <v>0.9</v>
      </c>
      <c r="R47" s="12">
        <v>2194</v>
      </c>
      <c r="S47" s="71">
        <v>5.7</v>
      </c>
      <c r="T47" s="72">
        <v>2.4</v>
      </c>
      <c r="U47" s="19">
        <v>565</v>
      </c>
      <c r="V47" s="71">
        <v>-36.299999999999997</v>
      </c>
      <c r="W47" s="12">
        <v>1169</v>
      </c>
      <c r="X47" s="71">
        <v>-40.9</v>
      </c>
      <c r="Y47" s="72">
        <v>2.1</v>
      </c>
      <c r="Z47" s="19">
        <v>709</v>
      </c>
      <c r="AA47" s="71">
        <v>7.1</v>
      </c>
      <c r="AB47" s="12">
        <v>1820</v>
      </c>
      <c r="AC47" s="71">
        <v>1.3</v>
      </c>
      <c r="AD47" s="72">
        <v>2.6</v>
      </c>
      <c r="AE47" s="19">
        <v>1151</v>
      </c>
      <c r="AF47" s="71">
        <v>58.5</v>
      </c>
      <c r="AG47" s="12">
        <v>2881</v>
      </c>
      <c r="AH47" s="71">
        <v>80.400000000000006</v>
      </c>
      <c r="AI47" s="72">
        <v>2.5</v>
      </c>
      <c r="AJ47" s="19">
        <v>704</v>
      </c>
      <c r="AK47" s="71">
        <v>-1.3</v>
      </c>
      <c r="AL47" s="12">
        <v>1727</v>
      </c>
      <c r="AM47" s="71">
        <v>5.6</v>
      </c>
      <c r="AN47" s="72">
        <v>2.5</v>
      </c>
      <c r="AO47" s="19">
        <v>577</v>
      </c>
      <c r="AP47" s="71">
        <v>-0.5</v>
      </c>
      <c r="AQ47" s="12">
        <v>1555</v>
      </c>
      <c r="AR47" s="71">
        <v>38.799999999999997</v>
      </c>
      <c r="AS47" s="72">
        <v>2.7</v>
      </c>
      <c r="AT47" s="19">
        <v>929</v>
      </c>
      <c r="AU47" s="71">
        <v>7</v>
      </c>
      <c r="AV47" s="12">
        <v>2576</v>
      </c>
      <c r="AW47" s="71">
        <v>27.3</v>
      </c>
      <c r="AX47" s="72">
        <v>2.8</v>
      </c>
      <c r="AY47" s="19">
        <v>1213</v>
      </c>
      <c r="AZ47" s="71">
        <v>31.3</v>
      </c>
      <c r="BA47" s="12">
        <v>3613</v>
      </c>
      <c r="BB47" s="71">
        <v>82.8</v>
      </c>
      <c r="BC47" s="72">
        <v>3</v>
      </c>
      <c r="BD47" s="19">
        <v>878</v>
      </c>
      <c r="BE47" s="71">
        <v>36.799999999999997</v>
      </c>
      <c r="BF47" s="12">
        <v>2439</v>
      </c>
      <c r="BG47" s="71">
        <v>69.5</v>
      </c>
      <c r="BH47" s="72">
        <v>2.8</v>
      </c>
      <c r="BI47" s="19">
        <v>594</v>
      </c>
      <c r="BJ47" s="71">
        <v>7.4</v>
      </c>
      <c r="BK47" s="12">
        <v>1417</v>
      </c>
      <c r="BL47" s="71">
        <v>4.5999999999999996</v>
      </c>
      <c r="BM47" s="72">
        <v>2.4</v>
      </c>
    </row>
    <row r="48" spans="1:65" x14ac:dyDescent="0.25">
      <c r="A48" s="62" t="s">
        <v>64</v>
      </c>
      <c r="B48" s="34">
        <f t="shared" si="0"/>
        <v>12178</v>
      </c>
      <c r="C48" s="42"/>
      <c r="D48" s="34">
        <f t="shared" si="0"/>
        <v>33582</v>
      </c>
      <c r="E48" s="64"/>
      <c r="F48" s="65">
        <v>2456</v>
      </c>
      <c r="G48" s="66">
        <v>10.199999999999999</v>
      </c>
      <c r="H48" s="67">
        <v>6285</v>
      </c>
      <c r="I48" s="66">
        <v>8.6999999999999993</v>
      </c>
      <c r="J48" s="66">
        <v>2.6</v>
      </c>
      <c r="K48" s="69">
        <v>2101</v>
      </c>
      <c r="L48" s="66">
        <v>11.9</v>
      </c>
      <c r="M48" s="67">
        <v>5493</v>
      </c>
      <c r="N48" s="66">
        <v>8.1999999999999993</v>
      </c>
      <c r="O48" s="68">
        <v>2.6</v>
      </c>
      <c r="P48" s="69">
        <v>3060</v>
      </c>
      <c r="Q48" s="66">
        <v>20.2</v>
      </c>
      <c r="R48" s="67">
        <v>8707</v>
      </c>
      <c r="S48" s="66">
        <v>30.4</v>
      </c>
      <c r="T48" s="68">
        <v>2.8</v>
      </c>
      <c r="U48" s="69">
        <v>2544</v>
      </c>
      <c r="V48" s="66">
        <v>-25.1</v>
      </c>
      <c r="W48" s="67">
        <v>7266</v>
      </c>
      <c r="X48" s="66">
        <v>-13.4</v>
      </c>
      <c r="Y48" s="68">
        <v>2.9</v>
      </c>
      <c r="Z48" s="69">
        <v>2017</v>
      </c>
      <c r="AA48" s="66">
        <v>-16.8</v>
      </c>
      <c r="AB48" s="67">
        <v>5831</v>
      </c>
      <c r="AC48" s="66">
        <v>-2.2000000000000002</v>
      </c>
      <c r="AD48" s="68">
        <v>2.9</v>
      </c>
      <c r="AE48" s="69">
        <v>3325</v>
      </c>
      <c r="AF48" s="66">
        <v>54.9</v>
      </c>
      <c r="AG48" s="67">
        <v>9748</v>
      </c>
      <c r="AH48" s="66">
        <v>62.3</v>
      </c>
      <c r="AI48" s="68">
        <v>2.9</v>
      </c>
      <c r="AJ48" s="69">
        <v>2899</v>
      </c>
      <c r="AK48" s="66">
        <v>1.5</v>
      </c>
      <c r="AL48" s="67">
        <v>8507</v>
      </c>
      <c r="AM48" s="66">
        <v>0.9</v>
      </c>
      <c r="AN48" s="68">
        <v>2.9</v>
      </c>
      <c r="AO48" s="69">
        <v>2470</v>
      </c>
      <c r="AP48" s="66">
        <v>-17.399999999999999</v>
      </c>
      <c r="AQ48" s="67">
        <v>7263</v>
      </c>
      <c r="AR48" s="66">
        <v>6.7</v>
      </c>
      <c r="AS48" s="68">
        <v>2.9</v>
      </c>
      <c r="AT48" s="69">
        <v>2748</v>
      </c>
      <c r="AU48" s="66">
        <v>6.4</v>
      </c>
      <c r="AV48" s="67">
        <v>7847</v>
      </c>
      <c r="AW48" s="66">
        <v>14.3</v>
      </c>
      <c r="AX48" s="68">
        <v>2.9</v>
      </c>
      <c r="AY48" s="69">
        <v>5063</v>
      </c>
      <c r="AZ48" s="66">
        <v>85.8</v>
      </c>
      <c r="BA48" s="67">
        <v>14180</v>
      </c>
      <c r="BB48" s="66">
        <v>91.5</v>
      </c>
      <c r="BC48" s="68">
        <v>2.8</v>
      </c>
      <c r="BD48" s="69">
        <v>3748</v>
      </c>
      <c r="BE48" s="66">
        <v>14.9</v>
      </c>
      <c r="BF48" s="67">
        <v>10934</v>
      </c>
      <c r="BG48" s="66">
        <v>14.7</v>
      </c>
      <c r="BH48" s="68">
        <v>2.9</v>
      </c>
      <c r="BI48" s="69">
        <v>2418</v>
      </c>
      <c r="BJ48" s="66">
        <v>12.6</v>
      </c>
      <c r="BK48" s="67">
        <v>6804</v>
      </c>
      <c r="BL48" s="66">
        <v>13</v>
      </c>
      <c r="BM48" s="68">
        <v>2.8</v>
      </c>
    </row>
    <row r="49" spans="1:65" x14ac:dyDescent="0.25">
      <c r="A49" s="62" t="s">
        <v>65</v>
      </c>
      <c r="B49" s="34">
        <f t="shared" si="0"/>
        <v>24067</v>
      </c>
      <c r="C49" s="42"/>
      <c r="D49" s="34">
        <f t="shared" si="0"/>
        <v>54938</v>
      </c>
      <c r="E49" s="64"/>
      <c r="F49" s="65">
        <v>4929</v>
      </c>
      <c r="G49" s="66">
        <v>-17.8</v>
      </c>
      <c r="H49" s="67">
        <v>11283</v>
      </c>
      <c r="I49" s="66">
        <v>-17.3</v>
      </c>
      <c r="J49" s="66">
        <v>2.2999999999999998</v>
      </c>
      <c r="K49" s="69">
        <v>4221</v>
      </c>
      <c r="L49" s="66">
        <v>-14.9</v>
      </c>
      <c r="M49" s="67">
        <v>9154</v>
      </c>
      <c r="N49" s="66">
        <v>-13.8</v>
      </c>
      <c r="O49" s="68">
        <v>2.2000000000000002</v>
      </c>
      <c r="P49" s="69">
        <v>5850</v>
      </c>
      <c r="Q49" s="66">
        <v>-10</v>
      </c>
      <c r="R49" s="67">
        <v>13151</v>
      </c>
      <c r="S49" s="66">
        <v>-12.4</v>
      </c>
      <c r="T49" s="68">
        <v>2.2000000000000002</v>
      </c>
      <c r="U49" s="69">
        <v>5466</v>
      </c>
      <c r="V49" s="66">
        <v>-22.5</v>
      </c>
      <c r="W49" s="67">
        <v>13287</v>
      </c>
      <c r="X49" s="66">
        <v>-17.399999999999999</v>
      </c>
      <c r="Y49" s="68">
        <v>2.4</v>
      </c>
      <c r="Z49" s="69">
        <v>3601</v>
      </c>
      <c r="AA49" s="66">
        <v>-33.1</v>
      </c>
      <c r="AB49" s="67">
        <v>8063</v>
      </c>
      <c r="AC49" s="66">
        <v>-26.2</v>
      </c>
      <c r="AD49" s="68">
        <v>2.2000000000000002</v>
      </c>
      <c r="AE49" s="69">
        <v>6429</v>
      </c>
      <c r="AF49" s="66">
        <v>0.1</v>
      </c>
      <c r="AG49" s="67">
        <v>14761</v>
      </c>
      <c r="AH49" s="66">
        <v>4.5999999999999996</v>
      </c>
      <c r="AI49" s="68">
        <v>2.2999999999999998</v>
      </c>
      <c r="AJ49" s="69">
        <v>12545</v>
      </c>
      <c r="AK49" s="66">
        <v>-6.7</v>
      </c>
      <c r="AL49" s="67">
        <v>30837</v>
      </c>
      <c r="AM49" s="66">
        <v>-22.4</v>
      </c>
      <c r="AN49" s="68">
        <v>2.5</v>
      </c>
      <c r="AO49" s="69">
        <v>13982</v>
      </c>
      <c r="AP49" s="66">
        <v>-16.2</v>
      </c>
      <c r="AQ49" s="67">
        <v>39607</v>
      </c>
      <c r="AR49" s="66">
        <v>-24.2</v>
      </c>
      <c r="AS49" s="68">
        <v>2.8</v>
      </c>
      <c r="AT49" s="69">
        <v>6036</v>
      </c>
      <c r="AU49" s="66">
        <v>-15.4</v>
      </c>
      <c r="AV49" s="67">
        <v>13415</v>
      </c>
      <c r="AW49" s="66">
        <v>-21.4</v>
      </c>
      <c r="AX49" s="68">
        <v>2.2000000000000002</v>
      </c>
      <c r="AY49" s="69">
        <v>7607</v>
      </c>
      <c r="AZ49" s="66">
        <v>14.3</v>
      </c>
      <c r="BA49" s="67">
        <v>17574</v>
      </c>
      <c r="BB49" s="66">
        <v>14.5</v>
      </c>
      <c r="BC49" s="68">
        <v>2.2999999999999998</v>
      </c>
      <c r="BD49" s="69">
        <v>6032</v>
      </c>
      <c r="BE49" s="66">
        <v>-0.4</v>
      </c>
      <c r="BF49" s="67">
        <v>15129</v>
      </c>
      <c r="BG49" s="66">
        <v>13.8</v>
      </c>
      <c r="BH49" s="68">
        <v>2.5</v>
      </c>
      <c r="BI49" s="69">
        <v>5200</v>
      </c>
      <c r="BJ49" s="66">
        <v>1</v>
      </c>
      <c r="BK49" s="67">
        <v>10517</v>
      </c>
      <c r="BL49" s="66">
        <v>-4.5999999999999996</v>
      </c>
      <c r="BM49" s="68">
        <v>2</v>
      </c>
    </row>
    <row r="50" spans="1:65" x14ac:dyDescent="0.25">
      <c r="A50" s="62" t="s">
        <v>66</v>
      </c>
      <c r="B50" s="34">
        <f t="shared" si="0"/>
        <v>60308</v>
      </c>
      <c r="C50" s="42"/>
      <c r="D50" s="34">
        <f t="shared" si="0"/>
        <v>127204</v>
      </c>
      <c r="E50" s="64"/>
      <c r="F50" s="65">
        <v>10017</v>
      </c>
      <c r="G50" s="66">
        <v>2.2999999999999998</v>
      </c>
      <c r="H50" s="67">
        <v>22881</v>
      </c>
      <c r="I50" s="66">
        <v>-4.5999999999999996</v>
      </c>
      <c r="J50" s="66">
        <v>2.2999999999999998</v>
      </c>
      <c r="K50" s="69">
        <v>9419</v>
      </c>
      <c r="L50" s="66">
        <v>36.299999999999997</v>
      </c>
      <c r="M50" s="67">
        <v>21111</v>
      </c>
      <c r="N50" s="66">
        <v>53.8</v>
      </c>
      <c r="O50" s="68">
        <v>2.2000000000000002</v>
      </c>
      <c r="P50" s="69">
        <v>13742</v>
      </c>
      <c r="Q50" s="66">
        <v>-7</v>
      </c>
      <c r="R50" s="67">
        <v>29889</v>
      </c>
      <c r="S50" s="66">
        <v>-18.899999999999999</v>
      </c>
      <c r="T50" s="68">
        <v>2.2000000000000002</v>
      </c>
      <c r="U50" s="69">
        <v>13076</v>
      </c>
      <c r="V50" s="66">
        <v>-11.9</v>
      </c>
      <c r="W50" s="67">
        <v>24202</v>
      </c>
      <c r="X50" s="66">
        <v>-23.4</v>
      </c>
      <c r="Y50" s="68">
        <v>1.9</v>
      </c>
      <c r="Z50" s="69">
        <v>14054</v>
      </c>
      <c r="AA50" s="66">
        <v>37.6</v>
      </c>
      <c r="AB50" s="67">
        <v>29121</v>
      </c>
      <c r="AC50" s="66">
        <v>38.200000000000003</v>
      </c>
      <c r="AD50" s="68">
        <v>2.1</v>
      </c>
      <c r="AE50" s="69">
        <v>14507</v>
      </c>
      <c r="AF50" s="66">
        <v>16.399999999999999</v>
      </c>
      <c r="AG50" s="67">
        <v>29497</v>
      </c>
      <c r="AH50" s="66">
        <v>17.8</v>
      </c>
      <c r="AI50" s="68">
        <v>2</v>
      </c>
      <c r="AJ50" s="69">
        <v>12631</v>
      </c>
      <c r="AK50" s="66">
        <v>-0.5</v>
      </c>
      <c r="AL50" s="67">
        <v>23658</v>
      </c>
      <c r="AM50" s="66">
        <v>-8.4</v>
      </c>
      <c r="AN50" s="68">
        <v>1.9</v>
      </c>
      <c r="AO50" s="69">
        <v>15833</v>
      </c>
      <c r="AP50" s="66">
        <v>10.7</v>
      </c>
      <c r="AQ50" s="67">
        <v>33497</v>
      </c>
      <c r="AR50" s="66">
        <v>9.6</v>
      </c>
      <c r="AS50" s="68">
        <v>2.1</v>
      </c>
      <c r="AT50" s="69">
        <v>16211</v>
      </c>
      <c r="AU50" s="66">
        <v>-16.600000000000001</v>
      </c>
      <c r="AV50" s="67">
        <v>37098</v>
      </c>
      <c r="AW50" s="66">
        <v>-18</v>
      </c>
      <c r="AX50" s="68">
        <v>2.2999999999999998</v>
      </c>
      <c r="AY50" s="69">
        <v>17527</v>
      </c>
      <c r="AZ50" s="66">
        <v>14.8</v>
      </c>
      <c r="BA50" s="67">
        <v>44178</v>
      </c>
      <c r="BB50" s="66">
        <v>27.9</v>
      </c>
      <c r="BC50" s="68">
        <v>2.5</v>
      </c>
      <c r="BD50" s="69">
        <v>16675</v>
      </c>
      <c r="BE50" s="66">
        <v>4.3</v>
      </c>
      <c r="BF50" s="67">
        <v>39792</v>
      </c>
      <c r="BG50" s="66">
        <v>4.5999999999999996</v>
      </c>
      <c r="BH50" s="68">
        <v>2.4</v>
      </c>
      <c r="BI50" s="69">
        <v>8155</v>
      </c>
      <c r="BJ50" s="66">
        <v>1.9</v>
      </c>
      <c r="BK50" s="67">
        <v>15482</v>
      </c>
      <c r="BL50" s="66">
        <v>-4.0999999999999996</v>
      </c>
      <c r="BM50" s="68">
        <v>1.9</v>
      </c>
    </row>
    <row r="51" spans="1:65" x14ac:dyDescent="0.25">
      <c r="A51" s="62" t="s">
        <v>67</v>
      </c>
      <c r="B51" s="34">
        <f t="shared" si="0"/>
        <v>18030</v>
      </c>
      <c r="C51" s="42"/>
      <c r="D51" s="34">
        <f t="shared" si="0"/>
        <v>42558</v>
      </c>
      <c r="E51" s="64"/>
      <c r="F51" s="65">
        <v>2416</v>
      </c>
      <c r="G51" s="66">
        <v>-18.8</v>
      </c>
      <c r="H51" s="67">
        <v>6385</v>
      </c>
      <c r="I51" s="66">
        <v>-14.4</v>
      </c>
      <c r="J51" s="66">
        <v>2.6</v>
      </c>
      <c r="K51" s="69">
        <v>3218</v>
      </c>
      <c r="L51" s="66">
        <v>4.3</v>
      </c>
      <c r="M51" s="67">
        <v>7321</v>
      </c>
      <c r="N51" s="66">
        <v>4</v>
      </c>
      <c r="O51" s="68">
        <v>2.2999999999999998</v>
      </c>
      <c r="P51" s="69">
        <v>3111</v>
      </c>
      <c r="Q51" s="66">
        <v>-23</v>
      </c>
      <c r="R51" s="67">
        <v>8423</v>
      </c>
      <c r="S51" s="66">
        <v>-11.9</v>
      </c>
      <c r="T51" s="68">
        <v>2.7</v>
      </c>
      <c r="U51" s="69">
        <v>3666</v>
      </c>
      <c r="V51" s="66">
        <v>-20.5</v>
      </c>
      <c r="W51" s="67">
        <v>8980</v>
      </c>
      <c r="X51" s="66">
        <v>-23.4</v>
      </c>
      <c r="Y51" s="68">
        <v>2.4</v>
      </c>
      <c r="Z51" s="69">
        <v>5619</v>
      </c>
      <c r="AA51" s="66">
        <v>26.9</v>
      </c>
      <c r="AB51" s="67">
        <v>11449</v>
      </c>
      <c r="AC51" s="66">
        <v>17.600000000000001</v>
      </c>
      <c r="AD51" s="68">
        <v>2</v>
      </c>
      <c r="AE51" s="69">
        <v>5141</v>
      </c>
      <c r="AF51" s="66">
        <v>22.8</v>
      </c>
      <c r="AG51" s="67">
        <v>12922</v>
      </c>
      <c r="AH51" s="66">
        <v>24.1</v>
      </c>
      <c r="AI51" s="68">
        <v>2.5</v>
      </c>
      <c r="AJ51" s="69">
        <v>3554</v>
      </c>
      <c r="AK51" s="66">
        <v>-7.3</v>
      </c>
      <c r="AL51" s="67">
        <v>8543</v>
      </c>
      <c r="AM51" s="66">
        <v>-10.4</v>
      </c>
      <c r="AN51" s="68">
        <v>2.4</v>
      </c>
      <c r="AO51" s="69">
        <v>2941</v>
      </c>
      <c r="AP51" s="66">
        <v>-5.9</v>
      </c>
      <c r="AQ51" s="67">
        <v>6935</v>
      </c>
      <c r="AR51" s="66">
        <v>-17.899999999999999</v>
      </c>
      <c r="AS51" s="68">
        <v>2.4</v>
      </c>
      <c r="AT51" s="69">
        <v>3852</v>
      </c>
      <c r="AU51" s="66">
        <v>-6.4</v>
      </c>
      <c r="AV51" s="67">
        <v>10132</v>
      </c>
      <c r="AW51" s="66">
        <v>-5.3</v>
      </c>
      <c r="AX51" s="68">
        <v>2.6</v>
      </c>
      <c r="AY51" s="69">
        <v>6185</v>
      </c>
      <c r="AZ51" s="66">
        <v>44.7</v>
      </c>
      <c r="BA51" s="67">
        <v>19298</v>
      </c>
      <c r="BB51" s="66">
        <v>82.7</v>
      </c>
      <c r="BC51" s="68">
        <v>3.1</v>
      </c>
      <c r="BD51" s="69">
        <v>3904</v>
      </c>
      <c r="BE51" s="66">
        <v>0.5</v>
      </c>
      <c r="BF51" s="67">
        <v>11202</v>
      </c>
      <c r="BG51" s="66">
        <v>5.8</v>
      </c>
      <c r="BH51" s="68">
        <v>2.9</v>
      </c>
      <c r="BI51" s="69">
        <v>2143</v>
      </c>
      <c r="BJ51" s="66">
        <v>-3.7</v>
      </c>
      <c r="BK51" s="67">
        <v>6337</v>
      </c>
      <c r="BL51" s="66">
        <v>9.6999999999999993</v>
      </c>
      <c r="BM51" s="68">
        <v>3</v>
      </c>
    </row>
    <row r="52" spans="1:65" x14ac:dyDescent="0.25">
      <c r="A52" s="62" t="s">
        <v>68</v>
      </c>
      <c r="B52" s="34">
        <f t="shared" si="0"/>
        <v>7597</v>
      </c>
      <c r="C52" s="42"/>
      <c r="D52" s="34">
        <f t="shared" si="0"/>
        <v>16403</v>
      </c>
      <c r="E52" s="64"/>
      <c r="F52" s="65">
        <v>1863</v>
      </c>
      <c r="G52" s="66">
        <v>-8.1</v>
      </c>
      <c r="H52" s="67">
        <v>4022</v>
      </c>
      <c r="I52" s="66">
        <v>-3.4</v>
      </c>
      <c r="J52" s="66">
        <v>2.2000000000000002</v>
      </c>
      <c r="K52" s="69">
        <v>999</v>
      </c>
      <c r="L52" s="66">
        <v>4.7</v>
      </c>
      <c r="M52" s="67">
        <v>1928</v>
      </c>
      <c r="N52" s="66">
        <v>1.3</v>
      </c>
      <c r="O52" s="68">
        <v>1.9</v>
      </c>
      <c r="P52" s="69">
        <v>2192</v>
      </c>
      <c r="Q52" s="66">
        <v>29.1</v>
      </c>
      <c r="R52" s="67">
        <v>5173</v>
      </c>
      <c r="S52" s="66">
        <v>49.1</v>
      </c>
      <c r="T52" s="68">
        <v>2.4</v>
      </c>
      <c r="U52" s="69">
        <v>1249</v>
      </c>
      <c r="V52" s="66">
        <v>-39.1</v>
      </c>
      <c r="W52" s="67">
        <v>2510</v>
      </c>
      <c r="X52" s="66">
        <v>-40.9</v>
      </c>
      <c r="Y52" s="68">
        <v>2</v>
      </c>
      <c r="Z52" s="69">
        <v>1294</v>
      </c>
      <c r="AA52" s="66">
        <v>9.8000000000000007</v>
      </c>
      <c r="AB52" s="67">
        <v>2770</v>
      </c>
      <c r="AC52" s="66">
        <v>14</v>
      </c>
      <c r="AD52" s="68">
        <v>2.1</v>
      </c>
      <c r="AE52" s="69">
        <v>1696</v>
      </c>
      <c r="AF52" s="66">
        <v>39.4</v>
      </c>
      <c r="AG52" s="67">
        <v>3636</v>
      </c>
      <c r="AH52" s="66">
        <v>50.2</v>
      </c>
      <c r="AI52" s="68">
        <v>2.1</v>
      </c>
      <c r="AJ52" s="69">
        <v>1848</v>
      </c>
      <c r="AK52" s="66">
        <v>-35</v>
      </c>
      <c r="AL52" s="67">
        <v>5166</v>
      </c>
      <c r="AM52" s="66">
        <v>-15.3</v>
      </c>
      <c r="AN52" s="68">
        <v>2.8</v>
      </c>
      <c r="AO52" s="69">
        <v>1823</v>
      </c>
      <c r="AP52" s="66">
        <v>-58.9</v>
      </c>
      <c r="AQ52" s="67">
        <v>6045</v>
      </c>
      <c r="AR52" s="66">
        <v>-44.5</v>
      </c>
      <c r="AS52" s="68">
        <v>3.3</v>
      </c>
      <c r="AT52" s="69">
        <v>2097</v>
      </c>
      <c r="AU52" s="66">
        <v>-11.7</v>
      </c>
      <c r="AV52" s="67">
        <v>4881</v>
      </c>
      <c r="AW52" s="66">
        <v>-9.6999999999999993</v>
      </c>
      <c r="AX52" s="68">
        <v>2.2999999999999998</v>
      </c>
      <c r="AY52" s="69">
        <v>2216</v>
      </c>
      <c r="AZ52" s="66">
        <v>33.9</v>
      </c>
      <c r="BA52" s="67">
        <v>5204</v>
      </c>
      <c r="BB52" s="66">
        <v>40.200000000000003</v>
      </c>
      <c r="BC52" s="68">
        <v>2.2999999999999998</v>
      </c>
      <c r="BD52" s="69">
        <v>2144</v>
      </c>
      <c r="BE52" s="66">
        <v>-0.3</v>
      </c>
      <c r="BF52" s="67">
        <v>4616</v>
      </c>
      <c r="BG52" s="66">
        <v>-4.8</v>
      </c>
      <c r="BH52" s="68">
        <v>2.2000000000000002</v>
      </c>
      <c r="BI52" s="69">
        <v>1138</v>
      </c>
      <c r="BJ52" s="66">
        <v>17.7</v>
      </c>
      <c r="BK52" s="67">
        <v>2365</v>
      </c>
      <c r="BL52" s="66">
        <v>4.5</v>
      </c>
      <c r="BM52" s="68">
        <v>2.1</v>
      </c>
    </row>
    <row r="53" spans="1:65" x14ac:dyDescent="0.25">
      <c r="A53" s="62" t="s">
        <v>69</v>
      </c>
      <c r="B53" s="34">
        <f t="shared" si="0"/>
        <v>32436</v>
      </c>
      <c r="C53" s="42"/>
      <c r="D53" s="34">
        <f t="shared" si="0"/>
        <v>63847</v>
      </c>
      <c r="E53" s="64"/>
      <c r="F53" s="65">
        <v>5413</v>
      </c>
      <c r="G53" s="66">
        <v>9.1</v>
      </c>
      <c r="H53" s="67">
        <v>10686</v>
      </c>
      <c r="I53" s="66">
        <v>5.0999999999999996</v>
      </c>
      <c r="J53" s="66">
        <v>2</v>
      </c>
      <c r="K53" s="69">
        <v>6115</v>
      </c>
      <c r="L53" s="66">
        <v>5.2</v>
      </c>
      <c r="M53" s="67">
        <v>11544</v>
      </c>
      <c r="N53" s="66">
        <v>-0.6</v>
      </c>
      <c r="O53" s="68">
        <v>1.9</v>
      </c>
      <c r="P53" s="69">
        <v>8273</v>
      </c>
      <c r="Q53" s="66">
        <v>3.8</v>
      </c>
      <c r="R53" s="67">
        <v>17219</v>
      </c>
      <c r="S53" s="66">
        <v>2.7</v>
      </c>
      <c r="T53" s="68">
        <v>2.1</v>
      </c>
      <c r="U53" s="69">
        <v>5822</v>
      </c>
      <c r="V53" s="66">
        <v>-12.6</v>
      </c>
      <c r="W53" s="67">
        <v>11049</v>
      </c>
      <c r="X53" s="66">
        <v>-22.3</v>
      </c>
      <c r="Y53" s="68">
        <v>1.9</v>
      </c>
      <c r="Z53" s="69">
        <v>6813</v>
      </c>
      <c r="AA53" s="66">
        <v>0.7</v>
      </c>
      <c r="AB53" s="67">
        <v>13349</v>
      </c>
      <c r="AC53" s="66">
        <v>3.5</v>
      </c>
      <c r="AD53" s="68">
        <v>2</v>
      </c>
      <c r="AE53" s="69">
        <v>7521</v>
      </c>
      <c r="AF53" s="66">
        <v>0.6</v>
      </c>
      <c r="AG53" s="67">
        <v>15953</v>
      </c>
      <c r="AH53" s="66">
        <v>10.4</v>
      </c>
      <c r="AI53" s="68">
        <v>2.1</v>
      </c>
      <c r="AJ53" s="69">
        <v>6368</v>
      </c>
      <c r="AK53" s="66">
        <v>-5.4</v>
      </c>
      <c r="AL53" s="67">
        <v>11960</v>
      </c>
      <c r="AM53" s="66">
        <v>-7.6</v>
      </c>
      <c r="AN53" s="68">
        <v>1.9</v>
      </c>
      <c r="AO53" s="69">
        <v>6065</v>
      </c>
      <c r="AP53" s="66">
        <v>-6.2</v>
      </c>
      <c r="AQ53" s="67">
        <v>12237</v>
      </c>
      <c r="AR53" s="66">
        <v>-6.3</v>
      </c>
      <c r="AS53" s="68">
        <v>2</v>
      </c>
      <c r="AT53" s="69">
        <v>7675</v>
      </c>
      <c r="AU53" s="66">
        <v>-15.3</v>
      </c>
      <c r="AV53" s="67">
        <v>15469</v>
      </c>
      <c r="AW53" s="66">
        <v>-15.4</v>
      </c>
      <c r="AX53" s="68">
        <v>2</v>
      </c>
      <c r="AY53" s="69">
        <v>10092</v>
      </c>
      <c r="AZ53" s="66">
        <v>23.4</v>
      </c>
      <c r="BA53" s="67">
        <v>22045</v>
      </c>
      <c r="BB53" s="66">
        <v>28</v>
      </c>
      <c r="BC53" s="68">
        <v>2.2000000000000002</v>
      </c>
      <c r="BD53" s="69">
        <v>7954</v>
      </c>
      <c r="BE53" s="66">
        <v>-11.5</v>
      </c>
      <c r="BF53" s="67">
        <v>16839</v>
      </c>
      <c r="BG53" s="66">
        <v>-7.8</v>
      </c>
      <c r="BH53" s="68">
        <v>2.1</v>
      </c>
      <c r="BI53" s="69">
        <v>6486</v>
      </c>
      <c r="BJ53" s="66">
        <v>2.4</v>
      </c>
      <c r="BK53" s="67">
        <v>11970</v>
      </c>
      <c r="BL53" s="66">
        <v>2.5</v>
      </c>
      <c r="BM53" s="68">
        <v>1.8</v>
      </c>
    </row>
    <row r="54" spans="1:65" x14ac:dyDescent="0.25">
      <c r="A54" s="62" t="s">
        <v>70</v>
      </c>
      <c r="B54" s="34">
        <f t="shared" si="0"/>
        <v>8497</v>
      </c>
      <c r="C54" s="42"/>
      <c r="D54" s="34">
        <f t="shared" si="0"/>
        <v>19309</v>
      </c>
      <c r="E54" s="64"/>
      <c r="F54" s="65">
        <v>1698</v>
      </c>
      <c r="G54" s="66">
        <v>4.8</v>
      </c>
      <c r="H54" s="67">
        <v>3932</v>
      </c>
      <c r="I54" s="66">
        <v>-2.8</v>
      </c>
      <c r="J54" s="66">
        <v>2.2999999999999998</v>
      </c>
      <c r="K54" s="69">
        <v>1321</v>
      </c>
      <c r="L54" s="66">
        <v>15.5</v>
      </c>
      <c r="M54" s="67">
        <v>2943</v>
      </c>
      <c r="N54" s="66">
        <v>3.2</v>
      </c>
      <c r="O54" s="68">
        <v>2.2000000000000002</v>
      </c>
      <c r="P54" s="69">
        <v>2192</v>
      </c>
      <c r="Q54" s="66">
        <v>43</v>
      </c>
      <c r="R54" s="67">
        <v>5403</v>
      </c>
      <c r="S54" s="66">
        <v>59.2</v>
      </c>
      <c r="T54" s="68">
        <v>2.5</v>
      </c>
      <c r="U54" s="69">
        <v>1421</v>
      </c>
      <c r="V54" s="66">
        <v>-11.2</v>
      </c>
      <c r="W54" s="67">
        <v>3107</v>
      </c>
      <c r="X54" s="66">
        <v>-14.7</v>
      </c>
      <c r="Y54" s="68">
        <v>2.2000000000000002</v>
      </c>
      <c r="Z54" s="69">
        <v>1865</v>
      </c>
      <c r="AA54" s="66">
        <v>26.4</v>
      </c>
      <c r="AB54" s="67">
        <v>3924</v>
      </c>
      <c r="AC54" s="66">
        <v>31.4</v>
      </c>
      <c r="AD54" s="68">
        <v>2.1</v>
      </c>
      <c r="AE54" s="69">
        <v>1878</v>
      </c>
      <c r="AF54" s="66">
        <v>3.9</v>
      </c>
      <c r="AG54" s="67">
        <v>3956</v>
      </c>
      <c r="AH54" s="66">
        <v>16.5</v>
      </c>
      <c r="AI54" s="68">
        <v>2.1</v>
      </c>
      <c r="AJ54" s="69">
        <v>1855</v>
      </c>
      <c r="AK54" s="66">
        <v>-3.1</v>
      </c>
      <c r="AL54" s="67">
        <v>4026</v>
      </c>
      <c r="AM54" s="66">
        <v>-4.4000000000000004</v>
      </c>
      <c r="AN54" s="68">
        <v>2.2000000000000002</v>
      </c>
      <c r="AO54" s="69">
        <v>1554</v>
      </c>
      <c r="AP54" s="66">
        <v>-10.8</v>
      </c>
      <c r="AQ54" s="67">
        <v>3344</v>
      </c>
      <c r="AR54" s="66">
        <v>-14</v>
      </c>
      <c r="AS54" s="68">
        <v>2.2000000000000002</v>
      </c>
      <c r="AT54" s="69">
        <v>1636</v>
      </c>
      <c r="AU54" s="66">
        <v>-7.9</v>
      </c>
      <c r="AV54" s="67">
        <v>3630</v>
      </c>
      <c r="AW54" s="66">
        <v>-1.1000000000000001</v>
      </c>
      <c r="AX54" s="68">
        <v>2.2000000000000002</v>
      </c>
      <c r="AY54" s="69">
        <v>2398</v>
      </c>
      <c r="AZ54" s="66">
        <v>19.600000000000001</v>
      </c>
      <c r="BA54" s="67">
        <v>5315</v>
      </c>
      <c r="BB54" s="66">
        <v>25.1</v>
      </c>
      <c r="BC54" s="68">
        <v>2.2000000000000002</v>
      </c>
      <c r="BD54" s="69">
        <v>2464</v>
      </c>
      <c r="BE54" s="66">
        <v>7</v>
      </c>
      <c r="BF54" s="67">
        <v>5542</v>
      </c>
      <c r="BG54" s="66">
        <v>6.3</v>
      </c>
      <c r="BH54" s="68">
        <v>2.2000000000000002</v>
      </c>
      <c r="BI54" s="69">
        <v>1087</v>
      </c>
      <c r="BJ54" s="66">
        <v>8.4</v>
      </c>
      <c r="BK54" s="67">
        <v>2066</v>
      </c>
      <c r="BL54" s="66">
        <v>-0.4</v>
      </c>
      <c r="BM54" s="68">
        <v>1.9</v>
      </c>
    </row>
    <row r="55" spans="1:65" x14ac:dyDescent="0.25">
      <c r="A55" s="62" t="s">
        <v>71</v>
      </c>
      <c r="B55" s="34">
        <f t="shared" si="0"/>
        <v>5998</v>
      </c>
      <c r="C55" s="42"/>
      <c r="D55" s="34">
        <f t="shared" si="0"/>
        <v>11293</v>
      </c>
      <c r="E55" s="64"/>
      <c r="F55" s="65">
        <v>1012</v>
      </c>
      <c r="G55" s="66">
        <v>-6.2</v>
      </c>
      <c r="H55" s="67">
        <v>2040</v>
      </c>
      <c r="I55" s="66">
        <v>3.7</v>
      </c>
      <c r="J55" s="66">
        <v>2</v>
      </c>
      <c r="K55" s="69">
        <v>999</v>
      </c>
      <c r="L55" s="66">
        <v>12.8</v>
      </c>
      <c r="M55" s="67">
        <v>1955</v>
      </c>
      <c r="N55" s="66">
        <v>31.5</v>
      </c>
      <c r="O55" s="68">
        <v>2</v>
      </c>
      <c r="P55" s="69">
        <v>1341</v>
      </c>
      <c r="Q55" s="66">
        <v>-54.1</v>
      </c>
      <c r="R55" s="67">
        <v>2519</v>
      </c>
      <c r="S55" s="66">
        <v>-60.6</v>
      </c>
      <c r="T55" s="68">
        <v>1.9</v>
      </c>
      <c r="U55" s="69">
        <v>1344</v>
      </c>
      <c r="V55" s="66">
        <v>-30.4</v>
      </c>
      <c r="W55" s="67">
        <v>2359</v>
      </c>
      <c r="X55" s="66">
        <v>-47.2</v>
      </c>
      <c r="Y55" s="68">
        <v>1.8</v>
      </c>
      <c r="Z55" s="69">
        <v>1302</v>
      </c>
      <c r="AA55" s="66">
        <v>0.3</v>
      </c>
      <c r="AB55" s="67">
        <v>2420</v>
      </c>
      <c r="AC55" s="66">
        <v>16.100000000000001</v>
      </c>
      <c r="AD55" s="68">
        <v>1.9</v>
      </c>
      <c r="AE55" s="69">
        <v>1524</v>
      </c>
      <c r="AF55" s="66">
        <v>13.4</v>
      </c>
      <c r="AG55" s="67">
        <v>3106</v>
      </c>
      <c r="AH55" s="66">
        <v>26.6</v>
      </c>
      <c r="AI55" s="68">
        <v>2</v>
      </c>
      <c r="AJ55" s="69">
        <v>1486</v>
      </c>
      <c r="AK55" s="66">
        <v>1.7</v>
      </c>
      <c r="AL55" s="67">
        <v>2998</v>
      </c>
      <c r="AM55" s="66">
        <v>18</v>
      </c>
      <c r="AN55" s="68">
        <v>2</v>
      </c>
      <c r="AO55" s="69">
        <v>1554</v>
      </c>
      <c r="AP55" s="66">
        <v>29.9</v>
      </c>
      <c r="AQ55" s="67">
        <v>3230</v>
      </c>
      <c r="AR55" s="66">
        <v>14.9</v>
      </c>
      <c r="AS55" s="68">
        <v>2.1</v>
      </c>
      <c r="AT55" s="69">
        <v>1953</v>
      </c>
      <c r="AU55" s="66">
        <v>-15.6</v>
      </c>
      <c r="AV55" s="67">
        <v>3889</v>
      </c>
      <c r="AW55" s="66">
        <v>-26.6</v>
      </c>
      <c r="AX55" s="68">
        <v>2</v>
      </c>
      <c r="AY55" s="69">
        <v>2225</v>
      </c>
      <c r="AZ55" s="66">
        <v>18.399999999999999</v>
      </c>
      <c r="BA55" s="67">
        <v>5498</v>
      </c>
      <c r="BB55" s="66">
        <v>29.6</v>
      </c>
      <c r="BC55" s="68">
        <v>2.5</v>
      </c>
      <c r="BD55" s="69">
        <v>2125</v>
      </c>
      <c r="BE55" s="66">
        <v>-4.2</v>
      </c>
      <c r="BF55" s="67">
        <v>5171</v>
      </c>
      <c r="BG55" s="66">
        <v>-9.3000000000000007</v>
      </c>
      <c r="BH55" s="68">
        <v>2.4</v>
      </c>
      <c r="BI55" s="69">
        <v>914</v>
      </c>
      <c r="BJ55" s="66">
        <v>-27</v>
      </c>
      <c r="BK55" s="67">
        <v>1567</v>
      </c>
      <c r="BL55" s="66">
        <v>-31.8</v>
      </c>
      <c r="BM55" s="68">
        <v>1.7</v>
      </c>
    </row>
    <row r="56" spans="1:65" x14ac:dyDescent="0.25">
      <c r="A56" s="62" t="s">
        <v>72</v>
      </c>
      <c r="B56" s="34">
        <f t="shared" si="0"/>
        <v>30258</v>
      </c>
      <c r="C56" s="42"/>
      <c r="D56" s="34">
        <f t="shared" si="0"/>
        <v>68513</v>
      </c>
      <c r="E56" s="64"/>
      <c r="F56" s="70">
        <v>5316</v>
      </c>
      <c r="G56" s="71">
        <v>-4.3</v>
      </c>
      <c r="H56" s="12">
        <v>12889</v>
      </c>
      <c r="I56" s="71">
        <v>-2.8</v>
      </c>
      <c r="J56" s="71">
        <v>2.4</v>
      </c>
      <c r="K56" s="19">
        <v>4362</v>
      </c>
      <c r="L56" s="71">
        <v>8.1999999999999993</v>
      </c>
      <c r="M56" s="12">
        <v>10309</v>
      </c>
      <c r="N56" s="71">
        <v>0.9</v>
      </c>
      <c r="O56" s="72">
        <v>2.4</v>
      </c>
      <c r="P56" s="19">
        <v>6949</v>
      </c>
      <c r="Q56" s="71">
        <v>10.5</v>
      </c>
      <c r="R56" s="12">
        <v>15857</v>
      </c>
      <c r="S56" s="71">
        <v>1.8</v>
      </c>
      <c r="T56" s="72">
        <v>2.2999999999999998</v>
      </c>
      <c r="U56" s="19">
        <v>7183</v>
      </c>
      <c r="V56" s="71">
        <v>-12.8</v>
      </c>
      <c r="W56" s="12">
        <v>14972</v>
      </c>
      <c r="X56" s="71">
        <v>-17.5</v>
      </c>
      <c r="Y56" s="72">
        <v>2.1</v>
      </c>
      <c r="Z56" s="19">
        <v>6448</v>
      </c>
      <c r="AA56" s="71">
        <v>8.1999999999999993</v>
      </c>
      <c r="AB56" s="12">
        <v>14486</v>
      </c>
      <c r="AC56" s="71">
        <v>7.6</v>
      </c>
      <c r="AD56" s="72">
        <v>2.2000000000000002</v>
      </c>
      <c r="AE56" s="19">
        <v>7425</v>
      </c>
      <c r="AF56" s="71">
        <v>6.3</v>
      </c>
      <c r="AG56" s="12">
        <v>17333</v>
      </c>
      <c r="AH56" s="71">
        <v>10.199999999999999</v>
      </c>
      <c r="AI56" s="72">
        <v>2.2999999999999998</v>
      </c>
      <c r="AJ56" s="19">
        <v>6959</v>
      </c>
      <c r="AK56" s="71">
        <v>2.4</v>
      </c>
      <c r="AL56" s="12">
        <v>16591</v>
      </c>
      <c r="AM56" s="71">
        <v>-1.5</v>
      </c>
      <c r="AN56" s="72">
        <v>2.4</v>
      </c>
      <c r="AO56" s="19">
        <v>6697</v>
      </c>
      <c r="AP56" s="71">
        <v>14.4</v>
      </c>
      <c r="AQ56" s="12">
        <v>16358</v>
      </c>
      <c r="AR56" s="71">
        <v>4.4000000000000004</v>
      </c>
      <c r="AS56" s="72">
        <v>2.4</v>
      </c>
      <c r="AT56" s="19">
        <v>6994</v>
      </c>
      <c r="AU56" s="71">
        <v>-1.5</v>
      </c>
      <c r="AV56" s="12">
        <v>16519</v>
      </c>
      <c r="AW56" s="71">
        <v>6.5</v>
      </c>
      <c r="AX56" s="72">
        <v>2.4</v>
      </c>
      <c r="AY56" s="19">
        <v>12081</v>
      </c>
      <c r="AZ56" s="71">
        <v>57.3</v>
      </c>
      <c r="BA56" s="12">
        <v>31096</v>
      </c>
      <c r="BB56" s="71">
        <v>69.900000000000006</v>
      </c>
      <c r="BC56" s="72">
        <v>2.6</v>
      </c>
      <c r="BD56" s="19">
        <v>8583</v>
      </c>
      <c r="BE56" s="71">
        <v>6.4</v>
      </c>
      <c r="BF56" s="12">
        <v>20909</v>
      </c>
      <c r="BG56" s="71">
        <v>3.9</v>
      </c>
      <c r="BH56" s="72">
        <v>2.4</v>
      </c>
      <c r="BI56" s="19">
        <v>6794</v>
      </c>
      <c r="BJ56" s="71">
        <v>21.5</v>
      </c>
      <c r="BK56" s="12">
        <v>13531</v>
      </c>
      <c r="BL56" s="71">
        <v>13.6</v>
      </c>
      <c r="BM56" s="72">
        <v>2</v>
      </c>
    </row>
    <row r="57" spans="1:65" x14ac:dyDescent="0.25">
      <c r="A57" s="62" t="s">
        <v>73</v>
      </c>
      <c r="B57" s="34">
        <f t="shared" si="0"/>
        <v>10431</v>
      </c>
      <c r="C57" s="42"/>
      <c r="D57" s="34">
        <f t="shared" si="0"/>
        <v>22862</v>
      </c>
      <c r="E57" s="64"/>
      <c r="F57" s="65">
        <v>1811</v>
      </c>
      <c r="G57" s="66">
        <v>-10</v>
      </c>
      <c r="H57" s="67">
        <v>4304</v>
      </c>
      <c r="I57" s="66">
        <v>-5.7</v>
      </c>
      <c r="J57" s="66">
        <v>2.4</v>
      </c>
      <c r="K57" s="69">
        <v>1304</v>
      </c>
      <c r="L57" s="66">
        <v>-13.9</v>
      </c>
      <c r="M57" s="67">
        <v>2978</v>
      </c>
      <c r="N57" s="66">
        <v>-10.5</v>
      </c>
      <c r="O57" s="68">
        <v>2.2999999999999998</v>
      </c>
      <c r="P57" s="69">
        <v>2602</v>
      </c>
      <c r="Q57" s="66">
        <v>-4.4000000000000004</v>
      </c>
      <c r="R57" s="67">
        <v>5344</v>
      </c>
      <c r="S57" s="66">
        <v>-3</v>
      </c>
      <c r="T57" s="68">
        <v>2.1</v>
      </c>
      <c r="U57" s="69">
        <v>1949</v>
      </c>
      <c r="V57" s="66">
        <v>-19.399999999999999</v>
      </c>
      <c r="W57" s="67">
        <v>4174</v>
      </c>
      <c r="X57" s="66">
        <v>-22.5</v>
      </c>
      <c r="Y57" s="68">
        <v>2.1</v>
      </c>
      <c r="Z57" s="69">
        <v>2765</v>
      </c>
      <c r="AA57" s="66">
        <v>2.4</v>
      </c>
      <c r="AB57" s="67">
        <v>6062</v>
      </c>
      <c r="AC57" s="66">
        <v>13.1</v>
      </c>
      <c r="AD57" s="68">
        <v>2.2000000000000002</v>
      </c>
      <c r="AE57" s="69">
        <v>3186</v>
      </c>
      <c r="AF57" s="66">
        <v>18.5</v>
      </c>
      <c r="AG57" s="67">
        <v>6950</v>
      </c>
      <c r="AH57" s="66">
        <v>33.9</v>
      </c>
      <c r="AI57" s="68">
        <v>2.2000000000000002</v>
      </c>
      <c r="AJ57" s="69">
        <v>3219</v>
      </c>
      <c r="AK57" s="66">
        <v>35.700000000000003</v>
      </c>
      <c r="AL57" s="67">
        <v>7207</v>
      </c>
      <c r="AM57" s="66">
        <v>42.6</v>
      </c>
      <c r="AN57" s="68">
        <v>2.2000000000000002</v>
      </c>
      <c r="AO57" s="69">
        <v>2670</v>
      </c>
      <c r="AP57" s="66">
        <v>0.9</v>
      </c>
      <c r="AQ57" s="67">
        <v>5680</v>
      </c>
      <c r="AR57" s="66">
        <v>3.6</v>
      </c>
      <c r="AS57" s="68">
        <v>2.1</v>
      </c>
      <c r="AT57" s="69">
        <v>3277</v>
      </c>
      <c r="AU57" s="66">
        <v>8.5</v>
      </c>
      <c r="AV57" s="67">
        <v>6945</v>
      </c>
      <c r="AW57" s="66">
        <v>9.6999999999999993</v>
      </c>
      <c r="AX57" s="68">
        <v>2.1</v>
      </c>
      <c r="AY57" s="69">
        <v>4272</v>
      </c>
      <c r="AZ57" s="66">
        <v>39.4</v>
      </c>
      <c r="BA57" s="67">
        <v>8965</v>
      </c>
      <c r="BB57" s="66">
        <v>30.9</v>
      </c>
      <c r="BC57" s="68">
        <v>2.1</v>
      </c>
      <c r="BD57" s="69">
        <v>2684</v>
      </c>
      <c r="BE57" s="66">
        <v>14.7</v>
      </c>
      <c r="BF57" s="67">
        <v>5784</v>
      </c>
      <c r="BG57" s="66">
        <v>21</v>
      </c>
      <c r="BH57" s="68">
        <v>2.2000000000000002</v>
      </c>
      <c r="BI57" s="69">
        <v>2648</v>
      </c>
      <c r="BJ57" s="66">
        <v>69.7</v>
      </c>
      <c r="BK57" s="67">
        <v>5284</v>
      </c>
      <c r="BL57" s="66">
        <v>56.8</v>
      </c>
      <c r="BM57" s="68">
        <v>2</v>
      </c>
    </row>
    <row r="58" spans="1:65" x14ac:dyDescent="0.25">
      <c r="A58" s="62" t="s">
        <v>74</v>
      </c>
      <c r="B58" s="34">
        <f t="shared" si="0"/>
        <v>107174</v>
      </c>
      <c r="C58" s="42"/>
      <c r="D58" s="34">
        <f t="shared" si="0"/>
        <v>203207</v>
      </c>
      <c r="E58" s="64"/>
      <c r="F58" s="65">
        <v>18458</v>
      </c>
      <c r="G58" s="66">
        <v>2.2999999999999998</v>
      </c>
      <c r="H58" s="67">
        <v>35242</v>
      </c>
      <c r="I58" s="66">
        <v>4.8</v>
      </c>
      <c r="J58" s="66">
        <v>1.9</v>
      </c>
      <c r="K58" s="69">
        <v>17655</v>
      </c>
      <c r="L58" s="66">
        <v>4.2</v>
      </c>
      <c r="M58" s="67">
        <v>32283</v>
      </c>
      <c r="N58" s="66">
        <v>6.5</v>
      </c>
      <c r="O58" s="68">
        <v>1.8</v>
      </c>
      <c r="P58" s="69">
        <v>23771</v>
      </c>
      <c r="Q58" s="66">
        <v>5.3</v>
      </c>
      <c r="R58" s="67">
        <v>45952</v>
      </c>
      <c r="S58" s="66">
        <v>12</v>
      </c>
      <c r="T58" s="68">
        <v>1.9</v>
      </c>
      <c r="U58" s="69">
        <v>20691</v>
      </c>
      <c r="V58" s="66">
        <v>-14.2</v>
      </c>
      <c r="W58" s="67">
        <v>39556</v>
      </c>
      <c r="X58" s="66">
        <v>-12.4</v>
      </c>
      <c r="Y58" s="68">
        <v>1.9</v>
      </c>
      <c r="Z58" s="69">
        <v>26599</v>
      </c>
      <c r="AA58" s="66">
        <v>10.9</v>
      </c>
      <c r="AB58" s="67">
        <v>50174</v>
      </c>
      <c r="AC58" s="66">
        <v>13.1</v>
      </c>
      <c r="AD58" s="68">
        <v>1.9</v>
      </c>
      <c r="AE58" s="69">
        <v>29548</v>
      </c>
      <c r="AF58" s="66">
        <v>3.6</v>
      </c>
      <c r="AG58" s="67">
        <v>58592</v>
      </c>
      <c r="AH58" s="66">
        <v>8.1</v>
      </c>
      <c r="AI58" s="68">
        <v>2</v>
      </c>
      <c r="AJ58" s="69">
        <v>27226</v>
      </c>
      <c r="AK58" s="66">
        <v>3.9</v>
      </c>
      <c r="AL58" s="67">
        <v>54545</v>
      </c>
      <c r="AM58" s="66">
        <v>7.4</v>
      </c>
      <c r="AN58" s="68">
        <v>2</v>
      </c>
      <c r="AO58" s="69">
        <v>23947</v>
      </c>
      <c r="AP58" s="66">
        <v>2.6</v>
      </c>
      <c r="AQ58" s="67">
        <v>46085</v>
      </c>
      <c r="AR58" s="66">
        <v>1.6</v>
      </c>
      <c r="AS58" s="68">
        <v>1.9</v>
      </c>
      <c r="AT58" s="69">
        <v>27734</v>
      </c>
      <c r="AU58" s="66">
        <v>-8.3000000000000007</v>
      </c>
      <c r="AV58" s="67">
        <v>51824</v>
      </c>
      <c r="AW58" s="66">
        <v>-6.1</v>
      </c>
      <c r="AX58" s="68">
        <v>1.9</v>
      </c>
      <c r="AY58" s="69">
        <v>31732</v>
      </c>
      <c r="AZ58" s="66">
        <v>18.2</v>
      </c>
      <c r="BA58" s="67">
        <v>63072</v>
      </c>
      <c r="BB58" s="66">
        <v>19.5</v>
      </c>
      <c r="BC58" s="68">
        <v>2</v>
      </c>
      <c r="BD58" s="69">
        <v>25552</v>
      </c>
      <c r="BE58" s="66">
        <v>0.1</v>
      </c>
      <c r="BF58" s="67">
        <v>47838</v>
      </c>
      <c r="BG58" s="66">
        <v>1.4</v>
      </c>
      <c r="BH58" s="68">
        <v>1.9</v>
      </c>
      <c r="BI58" s="69">
        <v>22144</v>
      </c>
      <c r="BJ58" s="66">
        <v>4</v>
      </c>
      <c r="BK58" s="67">
        <v>42477</v>
      </c>
      <c r="BL58" s="66">
        <v>3.7</v>
      </c>
      <c r="BM58" s="68">
        <v>1.9</v>
      </c>
    </row>
    <row r="59" spans="1:65" x14ac:dyDescent="0.25">
      <c r="A59" s="62" t="s">
        <v>75</v>
      </c>
      <c r="B59" s="34">
        <f t="shared" si="0"/>
        <v>5826</v>
      </c>
      <c r="C59" s="42"/>
      <c r="D59" s="34">
        <f t="shared" si="0"/>
        <v>12802</v>
      </c>
      <c r="E59" s="64"/>
      <c r="F59" s="65">
        <v>1194</v>
      </c>
      <c r="G59" s="66">
        <v>-25.4</v>
      </c>
      <c r="H59" s="67">
        <v>2429</v>
      </c>
      <c r="I59" s="66">
        <v>-26.1</v>
      </c>
      <c r="J59" s="66">
        <v>2</v>
      </c>
      <c r="K59" s="69">
        <v>863</v>
      </c>
      <c r="L59" s="66">
        <v>-42.5</v>
      </c>
      <c r="M59" s="67">
        <v>1873</v>
      </c>
      <c r="N59" s="66">
        <v>-39.6</v>
      </c>
      <c r="O59" s="68">
        <v>2.2000000000000002</v>
      </c>
      <c r="P59" s="69">
        <v>1168</v>
      </c>
      <c r="Q59" s="66">
        <v>-43.7</v>
      </c>
      <c r="R59" s="67">
        <v>2666</v>
      </c>
      <c r="S59" s="66">
        <v>-31.9</v>
      </c>
      <c r="T59" s="68">
        <v>2.2999999999999998</v>
      </c>
      <c r="U59" s="69">
        <v>1206</v>
      </c>
      <c r="V59" s="66">
        <v>-49.6</v>
      </c>
      <c r="W59" s="67">
        <v>2811</v>
      </c>
      <c r="X59" s="66">
        <v>-39.5</v>
      </c>
      <c r="Y59" s="68">
        <v>2.2999999999999998</v>
      </c>
      <c r="Z59" s="69">
        <v>1395</v>
      </c>
      <c r="AA59" s="66">
        <v>-7</v>
      </c>
      <c r="AB59" s="67">
        <v>3023</v>
      </c>
      <c r="AC59" s="66">
        <v>4.5</v>
      </c>
      <c r="AD59" s="68">
        <v>2.2000000000000002</v>
      </c>
      <c r="AE59" s="69">
        <v>1783</v>
      </c>
      <c r="AF59" s="66">
        <v>0.5</v>
      </c>
      <c r="AG59" s="67">
        <v>3930</v>
      </c>
      <c r="AH59" s="66">
        <v>6.8</v>
      </c>
      <c r="AI59" s="68">
        <v>2.2000000000000002</v>
      </c>
      <c r="AJ59" s="69">
        <v>1422</v>
      </c>
      <c r="AK59" s="66">
        <v>-19.3</v>
      </c>
      <c r="AL59" s="67">
        <v>3191</v>
      </c>
      <c r="AM59" s="66">
        <v>-7</v>
      </c>
      <c r="AN59" s="68">
        <v>2.2000000000000002</v>
      </c>
      <c r="AO59" s="69">
        <v>1198</v>
      </c>
      <c r="AP59" s="66">
        <v>-17</v>
      </c>
      <c r="AQ59" s="67">
        <v>2399</v>
      </c>
      <c r="AR59" s="66">
        <v>-20.6</v>
      </c>
      <c r="AS59" s="68">
        <v>2</v>
      </c>
      <c r="AT59" s="69">
        <v>1384</v>
      </c>
      <c r="AU59" s="66">
        <v>-20.6</v>
      </c>
      <c r="AV59" s="67">
        <v>2983</v>
      </c>
      <c r="AW59" s="66">
        <v>-14.9</v>
      </c>
      <c r="AX59" s="68">
        <v>2.2000000000000002</v>
      </c>
      <c r="AY59" s="69">
        <v>2236</v>
      </c>
      <c r="AZ59" s="66">
        <v>17.100000000000001</v>
      </c>
      <c r="BA59" s="67">
        <v>5747</v>
      </c>
      <c r="BB59" s="66">
        <v>43.7</v>
      </c>
      <c r="BC59" s="68">
        <v>2.6</v>
      </c>
      <c r="BD59" s="69">
        <v>1329</v>
      </c>
      <c r="BE59" s="66">
        <v>-24.4</v>
      </c>
      <c r="BF59" s="67">
        <v>3083</v>
      </c>
      <c r="BG59" s="66">
        <v>-19</v>
      </c>
      <c r="BH59" s="68">
        <v>2.2999999999999998</v>
      </c>
      <c r="BI59" s="69">
        <v>1036</v>
      </c>
      <c r="BJ59" s="66">
        <v>-14.3</v>
      </c>
      <c r="BK59" s="67">
        <v>2548</v>
      </c>
      <c r="BL59" s="66">
        <v>-5.8</v>
      </c>
      <c r="BM59" s="68">
        <v>2.5</v>
      </c>
    </row>
    <row r="60" spans="1:65" x14ac:dyDescent="0.25">
      <c r="A60" s="62" t="s">
        <v>76</v>
      </c>
      <c r="B60" s="34">
        <f t="shared" si="0"/>
        <v>9541</v>
      </c>
      <c r="C60" s="42"/>
      <c r="D60" s="34">
        <f t="shared" si="0"/>
        <v>21947</v>
      </c>
      <c r="E60" s="64"/>
      <c r="F60" s="65">
        <v>1899</v>
      </c>
      <c r="G60" s="66">
        <v>5.3</v>
      </c>
      <c r="H60" s="67">
        <v>4604</v>
      </c>
      <c r="I60" s="66">
        <v>9.3000000000000007</v>
      </c>
      <c r="J60" s="66">
        <v>2.4</v>
      </c>
      <c r="K60" s="69">
        <v>1288</v>
      </c>
      <c r="L60" s="66">
        <v>8.4</v>
      </c>
      <c r="M60" s="67">
        <v>2665</v>
      </c>
      <c r="N60" s="66">
        <v>-4.5999999999999996</v>
      </c>
      <c r="O60" s="68">
        <v>2.1</v>
      </c>
      <c r="P60" s="69">
        <v>2238</v>
      </c>
      <c r="Q60" s="66">
        <v>32.9</v>
      </c>
      <c r="R60" s="67">
        <v>5593</v>
      </c>
      <c r="S60" s="66">
        <v>32.200000000000003</v>
      </c>
      <c r="T60" s="68">
        <v>2.5</v>
      </c>
      <c r="U60" s="69">
        <v>1796</v>
      </c>
      <c r="V60" s="66">
        <v>-21.7</v>
      </c>
      <c r="W60" s="67">
        <v>3858</v>
      </c>
      <c r="X60" s="66">
        <v>-30.1</v>
      </c>
      <c r="Y60" s="68">
        <v>2.1</v>
      </c>
      <c r="Z60" s="69">
        <v>2320</v>
      </c>
      <c r="AA60" s="66">
        <v>17.7</v>
      </c>
      <c r="AB60" s="67">
        <v>5227</v>
      </c>
      <c r="AC60" s="66">
        <v>19.7</v>
      </c>
      <c r="AD60" s="68">
        <v>2.2999999999999998</v>
      </c>
      <c r="AE60" s="69">
        <v>2604</v>
      </c>
      <c r="AF60" s="66">
        <v>15.3</v>
      </c>
      <c r="AG60" s="67">
        <v>6237</v>
      </c>
      <c r="AH60" s="66">
        <v>11.5</v>
      </c>
      <c r="AI60" s="68">
        <v>2.4</v>
      </c>
      <c r="AJ60" s="69">
        <v>2517</v>
      </c>
      <c r="AK60" s="66">
        <v>4.4000000000000004</v>
      </c>
      <c r="AL60" s="67">
        <v>5557</v>
      </c>
      <c r="AM60" s="66">
        <v>-1.5</v>
      </c>
      <c r="AN60" s="68">
        <v>2.2000000000000002</v>
      </c>
      <c r="AO60" s="69">
        <v>2022</v>
      </c>
      <c r="AP60" s="66">
        <v>12.1</v>
      </c>
      <c r="AQ60" s="67">
        <v>4394</v>
      </c>
      <c r="AR60" s="66">
        <v>4.5999999999999996</v>
      </c>
      <c r="AS60" s="68">
        <v>2.2000000000000002</v>
      </c>
      <c r="AT60" s="69">
        <v>2356</v>
      </c>
      <c r="AU60" s="66">
        <v>5.6</v>
      </c>
      <c r="AV60" s="67">
        <v>5263</v>
      </c>
      <c r="AW60" s="66">
        <v>3.9</v>
      </c>
      <c r="AX60" s="68">
        <v>2.2000000000000002</v>
      </c>
      <c r="AY60" s="69">
        <v>4247</v>
      </c>
      <c r="AZ60" s="66">
        <v>95.9</v>
      </c>
      <c r="BA60" s="67">
        <v>11847</v>
      </c>
      <c r="BB60" s="66">
        <v>128.30000000000001</v>
      </c>
      <c r="BC60" s="68">
        <v>2.8</v>
      </c>
      <c r="BD60" s="69">
        <v>2073</v>
      </c>
      <c r="BE60" s="66">
        <v>-0.8</v>
      </c>
      <c r="BF60" s="67">
        <v>5315</v>
      </c>
      <c r="BG60" s="66">
        <v>6.8</v>
      </c>
      <c r="BH60" s="68">
        <v>2.6</v>
      </c>
      <c r="BI60" s="69">
        <v>1897</v>
      </c>
      <c r="BJ60" s="66">
        <v>10.1</v>
      </c>
      <c r="BK60" s="67">
        <v>4256</v>
      </c>
      <c r="BL60" s="66">
        <v>5.0999999999999996</v>
      </c>
      <c r="BM60" s="68">
        <v>2.2000000000000002</v>
      </c>
    </row>
    <row r="61" spans="1:65" x14ac:dyDescent="0.25">
      <c r="A61" s="62" t="s">
        <v>77</v>
      </c>
      <c r="B61" s="34">
        <f t="shared" si="0"/>
        <v>7689</v>
      </c>
      <c r="C61" s="42"/>
      <c r="D61" s="34">
        <f t="shared" si="0"/>
        <v>18835</v>
      </c>
      <c r="E61" s="64"/>
      <c r="F61" s="65">
        <v>1413</v>
      </c>
      <c r="G61" s="66">
        <v>4.4000000000000004</v>
      </c>
      <c r="H61" s="67">
        <v>4614</v>
      </c>
      <c r="I61" s="66">
        <v>48.4</v>
      </c>
      <c r="J61" s="66">
        <v>3.3</v>
      </c>
      <c r="K61" s="69">
        <v>976</v>
      </c>
      <c r="L61" s="66">
        <v>-6.7</v>
      </c>
      <c r="M61" s="67">
        <v>2397</v>
      </c>
      <c r="N61" s="66">
        <v>19.8</v>
      </c>
      <c r="O61" s="68">
        <v>2.5</v>
      </c>
      <c r="P61" s="69">
        <v>2133</v>
      </c>
      <c r="Q61" s="66">
        <v>-11.2</v>
      </c>
      <c r="R61" s="67">
        <v>4859</v>
      </c>
      <c r="S61" s="66">
        <v>-10.7</v>
      </c>
      <c r="T61" s="68">
        <v>2.2999999999999998</v>
      </c>
      <c r="U61" s="69">
        <v>1266</v>
      </c>
      <c r="V61" s="66">
        <v>-22.7</v>
      </c>
      <c r="W61" s="67">
        <v>2846</v>
      </c>
      <c r="X61" s="66">
        <v>-23.2</v>
      </c>
      <c r="Y61" s="68">
        <v>2.2000000000000002</v>
      </c>
      <c r="Z61" s="69">
        <v>1901</v>
      </c>
      <c r="AA61" s="66">
        <v>10.7</v>
      </c>
      <c r="AB61" s="67">
        <v>4119</v>
      </c>
      <c r="AC61" s="66">
        <v>5.0999999999999996</v>
      </c>
      <c r="AD61" s="68">
        <v>2.2000000000000002</v>
      </c>
      <c r="AE61" s="69">
        <v>2323</v>
      </c>
      <c r="AF61" s="66">
        <v>12.7</v>
      </c>
      <c r="AG61" s="67">
        <v>5550</v>
      </c>
      <c r="AH61" s="66">
        <v>3</v>
      </c>
      <c r="AI61" s="68">
        <v>2.4</v>
      </c>
      <c r="AJ61" s="69">
        <v>1922</v>
      </c>
      <c r="AK61" s="66">
        <v>-9.1</v>
      </c>
      <c r="AL61" s="67">
        <v>4276</v>
      </c>
      <c r="AM61" s="66">
        <v>-4.7</v>
      </c>
      <c r="AN61" s="68">
        <v>2.2000000000000002</v>
      </c>
      <c r="AO61" s="69">
        <v>1616</v>
      </c>
      <c r="AP61" s="66">
        <v>-5.7</v>
      </c>
      <c r="AQ61" s="67">
        <v>3472</v>
      </c>
      <c r="AR61" s="66">
        <v>-13.1</v>
      </c>
      <c r="AS61" s="68">
        <v>2.1</v>
      </c>
      <c r="AT61" s="69">
        <v>2113</v>
      </c>
      <c r="AU61" s="66">
        <v>3</v>
      </c>
      <c r="AV61" s="67">
        <v>4918</v>
      </c>
      <c r="AW61" s="66">
        <v>5.9</v>
      </c>
      <c r="AX61" s="68">
        <v>2.2999999999999998</v>
      </c>
      <c r="AY61" s="69">
        <v>3905</v>
      </c>
      <c r="AZ61" s="66">
        <v>99</v>
      </c>
      <c r="BA61" s="67">
        <v>10686</v>
      </c>
      <c r="BB61" s="66">
        <v>121.2</v>
      </c>
      <c r="BC61" s="68">
        <v>2.7</v>
      </c>
      <c r="BD61" s="69">
        <v>2042</v>
      </c>
      <c r="BE61" s="66">
        <v>8.5</v>
      </c>
      <c r="BF61" s="67">
        <v>5469</v>
      </c>
      <c r="BG61" s="66">
        <v>12.9</v>
      </c>
      <c r="BH61" s="68">
        <v>2.7</v>
      </c>
      <c r="BI61" s="69">
        <v>1551</v>
      </c>
      <c r="BJ61" s="66">
        <v>49.3</v>
      </c>
      <c r="BK61" s="67">
        <v>3353</v>
      </c>
      <c r="BL61" s="66">
        <v>48.6</v>
      </c>
      <c r="BM61" s="68">
        <v>2.2000000000000002</v>
      </c>
    </row>
    <row r="62" spans="1:65" x14ac:dyDescent="0.25">
      <c r="A62" s="62" t="s">
        <v>78</v>
      </c>
      <c r="B62" s="34" t="e">
        <f t="shared" si="0"/>
        <v>#VALUE!</v>
      </c>
      <c r="C62" s="42"/>
      <c r="D62" s="34" t="e">
        <f t="shared" si="0"/>
        <v>#VALUE!</v>
      </c>
      <c r="E62" s="64"/>
      <c r="F62" s="65" t="s">
        <v>9</v>
      </c>
      <c r="G62" s="66" t="s">
        <v>9</v>
      </c>
      <c r="H62" s="67" t="s">
        <v>9</v>
      </c>
      <c r="I62" s="66" t="s">
        <v>9</v>
      </c>
      <c r="J62" s="66" t="s">
        <v>9</v>
      </c>
      <c r="K62" s="69" t="s">
        <v>9</v>
      </c>
      <c r="L62" s="66" t="s">
        <v>9</v>
      </c>
      <c r="M62" s="67" t="s">
        <v>9</v>
      </c>
      <c r="N62" s="66" t="s">
        <v>9</v>
      </c>
      <c r="O62" s="68" t="s">
        <v>9</v>
      </c>
      <c r="P62" s="69" t="s">
        <v>9</v>
      </c>
      <c r="Q62" s="66" t="s">
        <v>9</v>
      </c>
      <c r="R62" s="67" t="s">
        <v>9</v>
      </c>
      <c r="S62" s="66" t="s">
        <v>9</v>
      </c>
      <c r="T62" s="68" t="s">
        <v>9</v>
      </c>
      <c r="U62" s="69" t="s">
        <v>9</v>
      </c>
      <c r="V62" s="66" t="s">
        <v>9</v>
      </c>
      <c r="W62" s="67" t="s">
        <v>9</v>
      </c>
      <c r="X62" s="66" t="s">
        <v>9</v>
      </c>
      <c r="Y62" s="68" t="s">
        <v>9</v>
      </c>
      <c r="Z62" s="69" t="s">
        <v>9</v>
      </c>
      <c r="AA62" s="66" t="s">
        <v>9</v>
      </c>
      <c r="AB62" s="67" t="s">
        <v>9</v>
      </c>
      <c r="AC62" s="66" t="s">
        <v>9</v>
      </c>
      <c r="AD62" s="68" t="s">
        <v>9</v>
      </c>
      <c r="AE62" s="69" t="s">
        <v>9</v>
      </c>
      <c r="AF62" s="66" t="s">
        <v>9</v>
      </c>
      <c r="AG62" s="67" t="s">
        <v>9</v>
      </c>
      <c r="AH62" s="66" t="s">
        <v>9</v>
      </c>
      <c r="AI62" s="68" t="s">
        <v>9</v>
      </c>
      <c r="AJ62" s="69" t="s">
        <v>9</v>
      </c>
      <c r="AK62" s="66" t="s">
        <v>9</v>
      </c>
      <c r="AL62" s="67" t="s">
        <v>9</v>
      </c>
      <c r="AM62" s="66" t="s">
        <v>9</v>
      </c>
      <c r="AN62" s="68" t="s">
        <v>9</v>
      </c>
      <c r="AO62" s="69" t="s">
        <v>9</v>
      </c>
      <c r="AP62" s="66" t="s">
        <v>9</v>
      </c>
      <c r="AQ62" s="67" t="s">
        <v>9</v>
      </c>
      <c r="AR62" s="66" t="s">
        <v>9</v>
      </c>
      <c r="AS62" s="68" t="s">
        <v>9</v>
      </c>
      <c r="AT62" s="69" t="s">
        <v>9</v>
      </c>
      <c r="AU62" s="66" t="s">
        <v>9</v>
      </c>
      <c r="AV62" s="67" t="s">
        <v>9</v>
      </c>
      <c r="AW62" s="66" t="s">
        <v>9</v>
      </c>
      <c r="AX62" s="68" t="s">
        <v>9</v>
      </c>
      <c r="AY62" s="69" t="s">
        <v>9</v>
      </c>
      <c r="AZ62" s="66" t="s">
        <v>9</v>
      </c>
      <c r="BA62" s="67" t="s">
        <v>9</v>
      </c>
      <c r="BB62" s="66" t="s">
        <v>9</v>
      </c>
      <c r="BC62" s="68" t="s">
        <v>9</v>
      </c>
      <c r="BD62" s="69" t="s">
        <v>9</v>
      </c>
      <c r="BE62" s="66" t="s">
        <v>9</v>
      </c>
      <c r="BF62" s="67" t="s">
        <v>9</v>
      </c>
      <c r="BG62" s="66" t="s">
        <v>9</v>
      </c>
      <c r="BH62" s="68" t="s">
        <v>9</v>
      </c>
      <c r="BI62" s="69" t="s">
        <v>9</v>
      </c>
      <c r="BJ62" s="66" t="s">
        <v>9</v>
      </c>
      <c r="BK62" s="67" t="s">
        <v>9</v>
      </c>
      <c r="BL62" s="66" t="s">
        <v>9</v>
      </c>
      <c r="BM62" s="68" t="s">
        <v>9</v>
      </c>
    </row>
    <row r="63" spans="1:65" x14ac:dyDescent="0.25">
      <c r="A63" s="62" t="s">
        <v>79</v>
      </c>
      <c r="B63" s="34">
        <f t="shared" si="0"/>
        <v>9477</v>
      </c>
      <c r="C63" s="42"/>
      <c r="D63" s="34">
        <f t="shared" si="0"/>
        <v>19182</v>
      </c>
      <c r="E63" s="64"/>
      <c r="F63" s="70">
        <v>2005</v>
      </c>
      <c r="G63" s="71">
        <v>10.5</v>
      </c>
      <c r="H63" s="12">
        <v>4109</v>
      </c>
      <c r="I63" s="71">
        <v>-6.1</v>
      </c>
      <c r="J63" s="71">
        <v>2</v>
      </c>
      <c r="K63" s="19">
        <v>1260</v>
      </c>
      <c r="L63" s="71">
        <v>13</v>
      </c>
      <c r="M63" s="12">
        <v>2366</v>
      </c>
      <c r="N63" s="71">
        <v>0</v>
      </c>
      <c r="O63" s="72">
        <v>1.9</v>
      </c>
      <c r="P63" s="19">
        <v>2159</v>
      </c>
      <c r="Q63" s="71">
        <v>4</v>
      </c>
      <c r="R63" s="12">
        <v>4408</v>
      </c>
      <c r="S63" s="71">
        <v>10.199999999999999</v>
      </c>
      <c r="T63" s="72">
        <v>2</v>
      </c>
      <c r="U63" s="19">
        <v>1749</v>
      </c>
      <c r="V63" s="71">
        <v>-2.2999999999999998</v>
      </c>
      <c r="W63" s="12">
        <v>3475</v>
      </c>
      <c r="X63" s="71">
        <v>-5</v>
      </c>
      <c r="Y63" s="72">
        <v>2</v>
      </c>
      <c r="Z63" s="19">
        <v>2304</v>
      </c>
      <c r="AA63" s="71">
        <v>12.9</v>
      </c>
      <c r="AB63" s="12">
        <v>4824</v>
      </c>
      <c r="AC63" s="71">
        <v>6.8</v>
      </c>
      <c r="AD63" s="72">
        <v>2.1</v>
      </c>
      <c r="AE63" s="19">
        <v>2682</v>
      </c>
      <c r="AF63" s="71">
        <v>5.0999999999999996</v>
      </c>
      <c r="AG63" s="12">
        <v>5961</v>
      </c>
      <c r="AH63" s="71">
        <v>14.5</v>
      </c>
      <c r="AI63" s="72">
        <v>2.2000000000000002</v>
      </c>
      <c r="AJ63" s="19">
        <v>2974</v>
      </c>
      <c r="AK63" s="71">
        <v>0.1</v>
      </c>
      <c r="AL63" s="12">
        <v>6277</v>
      </c>
      <c r="AM63" s="71">
        <v>2.8</v>
      </c>
      <c r="AN63" s="72">
        <v>2.1</v>
      </c>
      <c r="AO63" s="19">
        <v>2767</v>
      </c>
      <c r="AP63" s="71">
        <v>10.5</v>
      </c>
      <c r="AQ63" s="12">
        <v>5290</v>
      </c>
      <c r="AR63" s="71">
        <v>5.4</v>
      </c>
      <c r="AS63" s="72">
        <v>1.9</v>
      </c>
      <c r="AT63" s="19">
        <v>2912</v>
      </c>
      <c r="AU63" s="71">
        <v>-14.1</v>
      </c>
      <c r="AV63" s="12">
        <v>5922</v>
      </c>
      <c r="AW63" s="71">
        <v>-10.199999999999999</v>
      </c>
      <c r="AX63" s="72">
        <v>2</v>
      </c>
      <c r="AY63" s="19">
        <v>2526</v>
      </c>
      <c r="AZ63" s="71">
        <v>-8.1999999999999993</v>
      </c>
      <c r="BA63" s="12">
        <v>5946</v>
      </c>
      <c r="BB63" s="71">
        <v>2.9</v>
      </c>
      <c r="BC63" s="72">
        <v>2.4</v>
      </c>
      <c r="BD63" s="19">
        <v>1982</v>
      </c>
      <c r="BE63" s="71">
        <v>19.7</v>
      </c>
      <c r="BF63" s="12">
        <v>4189</v>
      </c>
      <c r="BG63" s="71">
        <v>16.7</v>
      </c>
      <c r="BH63" s="72">
        <v>2.1</v>
      </c>
      <c r="BI63" s="19">
        <v>2334</v>
      </c>
      <c r="BJ63" s="71">
        <v>4.0999999999999996</v>
      </c>
      <c r="BK63" s="12">
        <v>5100</v>
      </c>
      <c r="BL63" s="71">
        <v>11.8</v>
      </c>
      <c r="BM63" s="72">
        <v>2.2000000000000002</v>
      </c>
    </row>
    <row r="64" spans="1:65" x14ac:dyDescent="0.25">
      <c r="A64" s="62" t="s">
        <v>80</v>
      </c>
      <c r="B64" s="34">
        <f t="shared" si="0"/>
        <v>1814</v>
      </c>
      <c r="C64" s="42"/>
      <c r="D64" s="34">
        <f t="shared" si="0"/>
        <v>3894</v>
      </c>
      <c r="E64" s="64"/>
      <c r="F64" s="65">
        <v>330</v>
      </c>
      <c r="G64" s="66">
        <v>-12.5</v>
      </c>
      <c r="H64" s="67">
        <v>782</v>
      </c>
      <c r="I64" s="66">
        <v>-8.6</v>
      </c>
      <c r="J64" s="66">
        <v>2.4</v>
      </c>
      <c r="K64" s="69">
        <v>258</v>
      </c>
      <c r="L64" s="66">
        <v>-0.4</v>
      </c>
      <c r="M64" s="67">
        <v>455</v>
      </c>
      <c r="N64" s="66">
        <v>4.4000000000000004</v>
      </c>
      <c r="O64" s="68">
        <v>1.8</v>
      </c>
      <c r="P64" s="69">
        <v>386</v>
      </c>
      <c r="Q64" s="66">
        <v>0.8</v>
      </c>
      <c r="R64" s="67">
        <v>1027</v>
      </c>
      <c r="S64" s="66">
        <v>20.7</v>
      </c>
      <c r="T64" s="68">
        <v>2.7</v>
      </c>
      <c r="U64" s="69">
        <v>347</v>
      </c>
      <c r="V64" s="66">
        <v>-26.6</v>
      </c>
      <c r="W64" s="67">
        <v>651</v>
      </c>
      <c r="X64" s="66">
        <v>-33.6</v>
      </c>
      <c r="Y64" s="68">
        <v>1.9</v>
      </c>
      <c r="Z64" s="69">
        <v>493</v>
      </c>
      <c r="AA64" s="66">
        <v>13.9</v>
      </c>
      <c r="AB64" s="67">
        <v>979</v>
      </c>
      <c r="AC64" s="66">
        <v>-20</v>
      </c>
      <c r="AD64" s="68">
        <v>2</v>
      </c>
      <c r="AE64" s="69">
        <v>775</v>
      </c>
      <c r="AF64" s="66">
        <v>31.6</v>
      </c>
      <c r="AG64" s="67">
        <v>1612</v>
      </c>
      <c r="AH64" s="66">
        <v>35.200000000000003</v>
      </c>
      <c r="AI64" s="68">
        <v>2.1</v>
      </c>
      <c r="AJ64" s="69">
        <v>642</v>
      </c>
      <c r="AK64" s="66">
        <v>-3.3</v>
      </c>
      <c r="AL64" s="67">
        <v>1487</v>
      </c>
      <c r="AM64" s="66">
        <v>9.6999999999999993</v>
      </c>
      <c r="AN64" s="68">
        <v>2.2999999999999998</v>
      </c>
      <c r="AO64" s="69">
        <v>522</v>
      </c>
      <c r="AP64" s="66">
        <v>-10.5</v>
      </c>
      <c r="AQ64" s="67">
        <v>1176</v>
      </c>
      <c r="AR64" s="66">
        <v>-3.7</v>
      </c>
      <c r="AS64" s="68">
        <v>2.2999999999999998</v>
      </c>
      <c r="AT64" s="69">
        <v>712</v>
      </c>
      <c r="AU64" s="66">
        <v>9.6999999999999993</v>
      </c>
      <c r="AV64" s="67">
        <v>1427</v>
      </c>
      <c r="AW64" s="66">
        <v>21.2</v>
      </c>
      <c r="AX64" s="68">
        <v>2</v>
      </c>
      <c r="AY64" s="69">
        <v>631</v>
      </c>
      <c r="AZ64" s="66">
        <v>6.9</v>
      </c>
      <c r="BA64" s="67">
        <v>1527</v>
      </c>
      <c r="BB64" s="66">
        <v>26.3</v>
      </c>
      <c r="BC64" s="68">
        <v>2.4</v>
      </c>
      <c r="BD64" s="69">
        <v>544</v>
      </c>
      <c r="BE64" s="66">
        <v>36.299999999999997</v>
      </c>
      <c r="BF64" s="67">
        <v>1070</v>
      </c>
      <c r="BG64" s="66">
        <v>33.799999999999997</v>
      </c>
      <c r="BH64" s="68">
        <v>2</v>
      </c>
      <c r="BI64" s="69">
        <v>485</v>
      </c>
      <c r="BJ64" s="66">
        <v>59.5</v>
      </c>
      <c r="BK64" s="67">
        <v>941</v>
      </c>
      <c r="BL64" s="66">
        <v>28.9</v>
      </c>
      <c r="BM64" s="68">
        <v>1.9</v>
      </c>
    </row>
    <row r="65" spans="1:65" x14ac:dyDescent="0.25">
      <c r="A65" s="62" t="s">
        <v>81</v>
      </c>
      <c r="B65" s="34">
        <f t="shared" si="0"/>
        <v>165333</v>
      </c>
      <c r="C65" s="42"/>
      <c r="D65" s="34">
        <f t="shared" si="0"/>
        <v>282261</v>
      </c>
      <c r="E65" s="64"/>
      <c r="F65" s="65">
        <v>28565</v>
      </c>
      <c r="G65" s="66">
        <v>-5.9</v>
      </c>
      <c r="H65" s="67">
        <v>51106</v>
      </c>
      <c r="I65" s="66">
        <v>-4</v>
      </c>
      <c r="J65" s="66">
        <v>1.8</v>
      </c>
      <c r="K65" s="69">
        <v>28671</v>
      </c>
      <c r="L65" s="66">
        <v>-6.6</v>
      </c>
      <c r="M65" s="67">
        <v>48626</v>
      </c>
      <c r="N65" s="66">
        <v>-5.4</v>
      </c>
      <c r="O65" s="68">
        <v>1.7</v>
      </c>
      <c r="P65" s="69">
        <v>38145</v>
      </c>
      <c r="Q65" s="66">
        <v>7.9</v>
      </c>
      <c r="R65" s="67">
        <v>66636</v>
      </c>
      <c r="S65" s="66">
        <v>7.5</v>
      </c>
      <c r="T65" s="68">
        <v>1.7</v>
      </c>
      <c r="U65" s="69">
        <v>31327</v>
      </c>
      <c r="V65" s="66">
        <v>-8.9</v>
      </c>
      <c r="W65" s="67">
        <v>53209</v>
      </c>
      <c r="X65" s="66">
        <v>-8.5</v>
      </c>
      <c r="Y65" s="68">
        <v>1.7</v>
      </c>
      <c r="Z65" s="69">
        <v>38625</v>
      </c>
      <c r="AA65" s="66">
        <v>17.600000000000001</v>
      </c>
      <c r="AB65" s="67">
        <v>62684</v>
      </c>
      <c r="AC65" s="66">
        <v>12.5</v>
      </c>
      <c r="AD65" s="68">
        <v>1.6</v>
      </c>
      <c r="AE65" s="69">
        <v>40783</v>
      </c>
      <c r="AF65" s="66">
        <v>-0.6</v>
      </c>
      <c r="AG65" s="67">
        <v>70068</v>
      </c>
      <c r="AH65" s="66">
        <v>4.4000000000000004</v>
      </c>
      <c r="AI65" s="68">
        <v>1.7</v>
      </c>
      <c r="AJ65" s="69">
        <v>38841</v>
      </c>
      <c r="AK65" s="66">
        <v>16.100000000000001</v>
      </c>
      <c r="AL65" s="67">
        <v>63734</v>
      </c>
      <c r="AM65" s="66">
        <v>4.7</v>
      </c>
      <c r="AN65" s="68">
        <v>1.6</v>
      </c>
      <c r="AO65" s="69">
        <v>34160</v>
      </c>
      <c r="AP65" s="66">
        <v>-11.9</v>
      </c>
      <c r="AQ65" s="67">
        <v>64428</v>
      </c>
      <c r="AR65" s="66">
        <v>-4.4000000000000004</v>
      </c>
      <c r="AS65" s="68">
        <v>1.9</v>
      </c>
      <c r="AT65" s="69">
        <v>35437</v>
      </c>
      <c r="AU65" s="66">
        <v>-7</v>
      </c>
      <c r="AV65" s="67">
        <v>57223</v>
      </c>
      <c r="AW65" s="66">
        <v>-10.1</v>
      </c>
      <c r="AX65" s="68">
        <v>1.6</v>
      </c>
      <c r="AY65" s="69">
        <v>41077</v>
      </c>
      <c r="AZ65" s="66">
        <v>28</v>
      </c>
      <c r="BA65" s="67">
        <v>71834</v>
      </c>
      <c r="BB65" s="66">
        <v>31.7</v>
      </c>
      <c r="BC65" s="68">
        <v>1.7</v>
      </c>
      <c r="BD65" s="69">
        <v>43250</v>
      </c>
      <c r="BE65" s="66">
        <v>24.2</v>
      </c>
      <c r="BF65" s="67">
        <v>72567</v>
      </c>
      <c r="BG65" s="66">
        <v>25.8</v>
      </c>
      <c r="BH65" s="68">
        <v>1.7</v>
      </c>
      <c r="BI65" s="69">
        <v>28850</v>
      </c>
      <c r="BJ65" s="66">
        <v>-12.2</v>
      </c>
      <c r="BK65" s="67">
        <v>46196</v>
      </c>
      <c r="BL65" s="66">
        <v>-14.7</v>
      </c>
      <c r="BM65" s="68">
        <v>1.6</v>
      </c>
    </row>
  </sheetData>
  <mergeCells count="15"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938b9bc3-b496-4d76-9578-0efd81a7ffbf</BSO999929>
</file>

<file path=customXml/itemProps1.xml><?xml version="1.0" encoding="utf-8"?>
<ds:datastoreItem xmlns:ds="http://schemas.openxmlformats.org/officeDocument/2006/customXml" ds:itemID="{E4BC6408-55E5-4399-8BAE-330FA6D0D406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Jan.-Dez. 2022</vt:lpstr>
      <vt:lpstr>VÄR zu 2019</vt:lpstr>
      <vt:lpstr>Jan.-Apr. 2021</vt:lpstr>
      <vt:lpstr>Jan.-Mai 2020</vt:lpstr>
      <vt:lpstr>Jan.-Mai 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Leonie Jasper</cp:lastModifiedBy>
  <dcterms:created xsi:type="dcterms:W3CDTF">2020-04-23T09:14:00Z</dcterms:created>
  <dcterms:modified xsi:type="dcterms:W3CDTF">2022-07-20T06:22:07Z</dcterms:modified>
</cp:coreProperties>
</file>