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N:\Tourismus\01 Teams\06 MaFo\02 Beherbergungsstatistiken\01 NRW\2022\05_Mai 2022\Versand\"/>
    </mc:Choice>
  </mc:AlternateContent>
  <xr:revisionPtr revIDLastSave="0" documentId="13_ncr:1_{07A6A9A9-BCA1-403C-9A67-B1FB3A97039B}" xr6:coauthVersionLast="47" xr6:coauthVersionMax="47" xr10:uidLastSave="{00000000-0000-0000-0000-000000000000}"/>
  <bookViews>
    <workbookView xWindow="30" yWindow="30" windowWidth="28770" windowHeight="15450" tabRatio="897" xr2:uid="{00000000-000D-0000-FFFF-FFFF00000000}"/>
  </bookViews>
  <sheets>
    <sheet name="Jan.-Dez. 2022" sheetId="6" r:id="rId1"/>
    <sheet name="VÄR zu 2019" sheetId="4" r:id="rId2"/>
    <sheet name="2021" sheetId="1" r:id="rId3"/>
    <sheet name="2020" sheetId="2" r:id="rId4"/>
    <sheet name="2019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3" l="1"/>
  <c r="E157" i="3"/>
  <c r="E12" i="6"/>
  <c r="E185" i="1"/>
  <c r="E184" i="1"/>
  <c r="E186" i="1" s="1"/>
  <c r="E183" i="1"/>
  <c r="E182" i="1"/>
  <c r="E181" i="1"/>
  <c r="E187" i="1" s="1"/>
  <c r="E178" i="1"/>
  <c r="E180" i="1" s="1"/>
  <c r="E177" i="1"/>
  <c r="E179" i="1" s="1"/>
  <c r="E176" i="1"/>
  <c r="E175" i="1"/>
  <c r="E166" i="1"/>
  <c r="E168" i="1" s="1"/>
  <c r="E165" i="1"/>
  <c r="E167" i="1" s="1"/>
  <c r="E164" i="1"/>
  <c r="E163" i="1"/>
  <c r="E169" i="1" s="1"/>
  <c r="E160" i="1"/>
  <c r="E162" i="1" s="1"/>
  <c r="E159" i="1"/>
  <c r="E161" i="1" s="1"/>
  <c r="E157" i="1"/>
  <c r="E158" i="1" s="1"/>
  <c r="E149" i="1"/>
  <c r="E148" i="1"/>
  <c r="E150" i="1" s="1"/>
  <c r="E147" i="1"/>
  <c r="E146" i="1"/>
  <c r="E145" i="1"/>
  <c r="E151" i="1" s="1"/>
  <c r="E143" i="1"/>
  <c r="E142" i="1"/>
  <c r="E144" i="1" s="1"/>
  <c r="E141" i="1"/>
  <c r="E140" i="1"/>
  <c r="E139" i="1"/>
  <c r="E132" i="1"/>
  <c r="E130" i="1"/>
  <c r="E129" i="1"/>
  <c r="E131" i="1" s="1"/>
  <c r="E127" i="1"/>
  <c r="E128" i="1" s="1"/>
  <c r="E126" i="1"/>
  <c r="E124" i="1"/>
  <c r="E123" i="1"/>
  <c r="E125" i="1" s="1"/>
  <c r="E122" i="1"/>
  <c r="E121" i="1"/>
  <c r="E114" i="1"/>
  <c r="E113" i="1"/>
  <c r="E112" i="1"/>
  <c r="E111" i="1"/>
  <c r="E109" i="1"/>
  <c r="E115" i="1" s="1"/>
  <c r="E108" i="1"/>
  <c r="E106" i="1"/>
  <c r="E105" i="1"/>
  <c r="E107" i="1" s="1"/>
  <c r="E104" i="1"/>
  <c r="E103" i="1"/>
  <c r="E96" i="1"/>
  <c r="E95" i="1"/>
  <c r="E94" i="1"/>
  <c r="E93" i="1"/>
  <c r="E92" i="1"/>
  <c r="E91" i="1"/>
  <c r="E97" i="1" s="1"/>
  <c r="E88" i="1"/>
  <c r="E90" i="1" s="1"/>
  <c r="E87" i="1"/>
  <c r="E89" i="1" s="1"/>
  <c r="E85" i="1"/>
  <c r="E86" i="1" s="1"/>
  <c r="E77" i="1"/>
  <c r="E76" i="1"/>
  <c r="E78" i="1" s="1"/>
  <c r="E75" i="1"/>
  <c r="E73" i="1"/>
  <c r="E79" i="1" s="1"/>
  <c r="E70" i="1"/>
  <c r="E72" i="1" s="1"/>
  <c r="E69" i="1"/>
  <c r="E71" i="1" s="1"/>
  <c r="E67" i="1"/>
  <c r="E68" i="1" s="1"/>
  <c r="E59" i="1"/>
  <c r="E58" i="1"/>
  <c r="E60" i="1" s="1"/>
  <c r="E57" i="1"/>
  <c r="E56" i="1"/>
  <c r="E55" i="1"/>
  <c r="E61" i="1" s="1"/>
  <c r="E54" i="1"/>
  <c r="E52" i="1"/>
  <c r="E51" i="1"/>
  <c r="E53" i="1" s="1"/>
  <c r="E50" i="1"/>
  <c r="E49" i="1"/>
  <c r="E41" i="1"/>
  <c r="E40" i="1"/>
  <c r="E42" i="1" s="1"/>
  <c r="E39" i="1"/>
  <c r="E38" i="1"/>
  <c r="E37" i="1"/>
  <c r="E43" i="1" s="1"/>
  <c r="E34" i="1"/>
  <c r="E36" i="1" s="1"/>
  <c r="E33" i="1"/>
  <c r="E35" i="1" s="1"/>
  <c r="E31" i="1"/>
  <c r="E32" i="1" s="1"/>
  <c r="E21" i="1"/>
  <c r="E23" i="1" s="1"/>
  <c r="E20" i="1"/>
  <c r="E18" i="1"/>
  <c r="E15" i="1"/>
  <c r="E14" i="1"/>
  <c r="E12" i="1"/>
  <c r="E13" i="1"/>
  <c r="E16" i="1"/>
  <c r="E17" i="1"/>
  <c r="E19" i="1"/>
  <c r="E2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12" i="2"/>
  <c r="E21" i="2"/>
  <c r="E20" i="2"/>
  <c r="E18" i="2"/>
  <c r="E15" i="2"/>
  <c r="E14" i="2"/>
  <c r="E184" i="3"/>
  <c r="E183" i="3"/>
  <c r="E181" i="3"/>
  <c r="E178" i="3"/>
  <c r="E177" i="3"/>
  <c r="E175" i="3"/>
  <c r="E166" i="3"/>
  <c r="E165" i="3"/>
  <c r="E163" i="3"/>
  <c r="E160" i="3"/>
  <c r="E159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31" i="3"/>
  <c r="E40" i="3"/>
  <c r="E39" i="3"/>
  <c r="E37" i="3"/>
  <c r="E34" i="3"/>
  <c r="E33" i="3"/>
  <c r="E21" i="3"/>
  <c r="E20" i="3"/>
  <c r="E18" i="3"/>
  <c r="E15" i="3"/>
  <c r="E14" i="3"/>
  <c r="E14" i="6"/>
  <c r="E16" i="6" s="1"/>
  <c r="E31" i="6"/>
  <c r="E15" i="6"/>
  <c r="Q188" i="4"/>
  <c r="P188" i="4"/>
  <c r="O188" i="4"/>
  <c r="N188" i="4"/>
  <c r="M188" i="4"/>
  <c r="L188" i="4"/>
  <c r="K188" i="4"/>
  <c r="J188" i="4"/>
  <c r="I188" i="4"/>
  <c r="H188" i="4"/>
  <c r="G188" i="4"/>
  <c r="F188" i="4"/>
  <c r="Q187" i="4"/>
  <c r="P187" i="4"/>
  <c r="O187" i="4"/>
  <c r="N187" i="4"/>
  <c r="M187" i="4"/>
  <c r="L187" i="4"/>
  <c r="K187" i="4"/>
  <c r="J187" i="4"/>
  <c r="I187" i="4"/>
  <c r="H187" i="4"/>
  <c r="G187" i="4"/>
  <c r="F187" i="4"/>
  <c r="Q184" i="4"/>
  <c r="P184" i="4"/>
  <c r="O184" i="4"/>
  <c r="N184" i="4"/>
  <c r="M184" i="4"/>
  <c r="L184" i="4"/>
  <c r="K184" i="4"/>
  <c r="J184" i="4"/>
  <c r="I184" i="4"/>
  <c r="H184" i="4"/>
  <c r="G184" i="4"/>
  <c r="F184" i="4"/>
  <c r="Q183" i="4"/>
  <c r="P183" i="4"/>
  <c r="O183" i="4"/>
  <c r="N183" i="4"/>
  <c r="M183" i="4"/>
  <c r="L183" i="4"/>
  <c r="K183" i="4"/>
  <c r="J183" i="4"/>
  <c r="I183" i="4"/>
  <c r="H183" i="4"/>
  <c r="G183" i="4"/>
  <c r="F183" i="4"/>
  <c r="Q181" i="4"/>
  <c r="P181" i="4"/>
  <c r="O181" i="4"/>
  <c r="N181" i="4"/>
  <c r="M181" i="4"/>
  <c r="L181" i="4"/>
  <c r="K181" i="4"/>
  <c r="J181" i="4"/>
  <c r="I181" i="4"/>
  <c r="H181" i="4"/>
  <c r="G181" i="4"/>
  <c r="F181" i="4"/>
  <c r="Q178" i="4"/>
  <c r="P178" i="4"/>
  <c r="O178" i="4"/>
  <c r="N178" i="4"/>
  <c r="M178" i="4"/>
  <c r="L178" i="4"/>
  <c r="K178" i="4"/>
  <c r="J178" i="4"/>
  <c r="I178" i="4"/>
  <c r="H178" i="4"/>
  <c r="G178" i="4"/>
  <c r="F178" i="4"/>
  <c r="Q177" i="4"/>
  <c r="P177" i="4"/>
  <c r="O177" i="4"/>
  <c r="N177" i="4"/>
  <c r="M177" i="4"/>
  <c r="L177" i="4"/>
  <c r="K177" i="4"/>
  <c r="J177" i="4"/>
  <c r="I177" i="4"/>
  <c r="H177" i="4"/>
  <c r="G177" i="4"/>
  <c r="F177" i="4"/>
  <c r="Q175" i="4"/>
  <c r="P175" i="4"/>
  <c r="O175" i="4"/>
  <c r="N175" i="4"/>
  <c r="M175" i="4"/>
  <c r="L175" i="4"/>
  <c r="K175" i="4"/>
  <c r="J175" i="4"/>
  <c r="I175" i="4"/>
  <c r="H175" i="4"/>
  <c r="G175" i="4"/>
  <c r="F175" i="4"/>
  <c r="Q174" i="4"/>
  <c r="P174" i="4"/>
  <c r="O174" i="4"/>
  <c r="N174" i="4"/>
  <c r="M174" i="4"/>
  <c r="L174" i="4"/>
  <c r="K174" i="4"/>
  <c r="J174" i="4"/>
  <c r="I174" i="4"/>
  <c r="H174" i="4"/>
  <c r="G174" i="4"/>
  <c r="F174" i="4"/>
  <c r="Q173" i="4"/>
  <c r="P173" i="4"/>
  <c r="O173" i="4"/>
  <c r="N173" i="4"/>
  <c r="M173" i="4"/>
  <c r="L173" i="4"/>
  <c r="K173" i="4"/>
  <c r="J173" i="4"/>
  <c r="I173" i="4"/>
  <c r="H173" i="4"/>
  <c r="G173" i="4"/>
  <c r="F173" i="4"/>
  <c r="Q172" i="4"/>
  <c r="P172" i="4"/>
  <c r="O172" i="4"/>
  <c r="N172" i="4"/>
  <c r="M172" i="4"/>
  <c r="L172" i="4"/>
  <c r="K172" i="4"/>
  <c r="J172" i="4"/>
  <c r="I172" i="4"/>
  <c r="H172" i="4"/>
  <c r="G172" i="4"/>
  <c r="F172" i="4"/>
  <c r="Q171" i="4"/>
  <c r="P171" i="4"/>
  <c r="O171" i="4"/>
  <c r="N171" i="4"/>
  <c r="M171" i="4"/>
  <c r="L171" i="4"/>
  <c r="K171" i="4"/>
  <c r="J171" i="4"/>
  <c r="I171" i="4"/>
  <c r="H171" i="4"/>
  <c r="G171" i="4"/>
  <c r="F171" i="4"/>
  <c r="Q170" i="4"/>
  <c r="P170" i="4"/>
  <c r="O170" i="4"/>
  <c r="N170" i="4"/>
  <c r="M170" i="4"/>
  <c r="L170" i="4"/>
  <c r="K170" i="4"/>
  <c r="J170" i="4"/>
  <c r="I170" i="4"/>
  <c r="H170" i="4"/>
  <c r="G170" i="4"/>
  <c r="F170" i="4"/>
  <c r="Q169" i="4"/>
  <c r="P169" i="4"/>
  <c r="O169" i="4"/>
  <c r="N169" i="4"/>
  <c r="M169" i="4"/>
  <c r="L169" i="4"/>
  <c r="K169" i="4"/>
  <c r="J169" i="4"/>
  <c r="I169" i="4"/>
  <c r="H169" i="4"/>
  <c r="G169" i="4"/>
  <c r="F169" i="4"/>
  <c r="Q166" i="4"/>
  <c r="P166" i="4"/>
  <c r="O166" i="4"/>
  <c r="N166" i="4"/>
  <c r="M166" i="4"/>
  <c r="L166" i="4"/>
  <c r="K166" i="4"/>
  <c r="J166" i="4"/>
  <c r="I166" i="4"/>
  <c r="H166" i="4"/>
  <c r="G166" i="4"/>
  <c r="F166" i="4"/>
  <c r="Q165" i="4"/>
  <c r="P165" i="4"/>
  <c r="O165" i="4"/>
  <c r="N165" i="4"/>
  <c r="M165" i="4"/>
  <c r="L165" i="4"/>
  <c r="K165" i="4"/>
  <c r="J165" i="4"/>
  <c r="I165" i="4"/>
  <c r="H165" i="4"/>
  <c r="G165" i="4"/>
  <c r="F165" i="4"/>
  <c r="Q163" i="4"/>
  <c r="P163" i="4"/>
  <c r="O163" i="4"/>
  <c r="N163" i="4"/>
  <c r="M163" i="4"/>
  <c r="L163" i="4"/>
  <c r="K163" i="4"/>
  <c r="J163" i="4"/>
  <c r="I163" i="4"/>
  <c r="H163" i="4"/>
  <c r="G163" i="4"/>
  <c r="F163" i="4"/>
  <c r="Q160" i="4"/>
  <c r="P160" i="4"/>
  <c r="O160" i="4"/>
  <c r="N160" i="4"/>
  <c r="M160" i="4"/>
  <c r="L160" i="4"/>
  <c r="K160" i="4"/>
  <c r="J160" i="4"/>
  <c r="I160" i="4"/>
  <c r="H160" i="4"/>
  <c r="G160" i="4"/>
  <c r="F160" i="4"/>
  <c r="Q159" i="4"/>
  <c r="P159" i="4"/>
  <c r="O159" i="4"/>
  <c r="N159" i="4"/>
  <c r="M159" i="4"/>
  <c r="L159" i="4"/>
  <c r="K159" i="4"/>
  <c r="J159" i="4"/>
  <c r="I159" i="4"/>
  <c r="H159" i="4"/>
  <c r="G159" i="4"/>
  <c r="F159" i="4"/>
  <c r="Q157" i="4"/>
  <c r="P157" i="4"/>
  <c r="O157" i="4"/>
  <c r="N157" i="4"/>
  <c r="M157" i="4"/>
  <c r="L157" i="4"/>
  <c r="K157" i="4"/>
  <c r="J157" i="4"/>
  <c r="I157" i="4"/>
  <c r="H157" i="4"/>
  <c r="G157" i="4"/>
  <c r="F157" i="4"/>
  <c r="Q156" i="4"/>
  <c r="P156" i="4"/>
  <c r="O156" i="4"/>
  <c r="N156" i="4"/>
  <c r="M156" i="4"/>
  <c r="L156" i="4"/>
  <c r="K156" i="4"/>
  <c r="J156" i="4"/>
  <c r="I156" i="4"/>
  <c r="H156" i="4"/>
  <c r="G156" i="4"/>
  <c r="F156" i="4"/>
  <c r="Q155" i="4"/>
  <c r="P155" i="4"/>
  <c r="O155" i="4"/>
  <c r="N155" i="4"/>
  <c r="M155" i="4"/>
  <c r="L155" i="4"/>
  <c r="K155" i="4"/>
  <c r="J155" i="4"/>
  <c r="I155" i="4"/>
  <c r="H155" i="4"/>
  <c r="G155" i="4"/>
  <c r="F155" i="4"/>
  <c r="Q154" i="4"/>
  <c r="P154" i="4"/>
  <c r="O154" i="4"/>
  <c r="N154" i="4"/>
  <c r="M154" i="4"/>
  <c r="L154" i="4"/>
  <c r="K154" i="4"/>
  <c r="J154" i="4"/>
  <c r="I154" i="4"/>
  <c r="H154" i="4"/>
  <c r="G154" i="4"/>
  <c r="F154" i="4"/>
  <c r="Q153" i="4"/>
  <c r="P153" i="4"/>
  <c r="O153" i="4"/>
  <c r="N153" i="4"/>
  <c r="M153" i="4"/>
  <c r="L153" i="4"/>
  <c r="K153" i="4"/>
  <c r="J153" i="4"/>
  <c r="I153" i="4"/>
  <c r="H153" i="4"/>
  <c r="G153" i="4"/>
  <c r="F153" i="4"/>
  <c r="Q152" i="4"/>
  <c r="P152" i="4"/>
  <c r="O152" i="4"/>
  <c r="N152" i="4"/>
  <c r="M152" i="4"/>
  <c r="L152" i="4"/>
  <c r="K152" i="4"/>
  <c r="J152" i="4"/>
  <c r="I152" i="4"/>
  <c r="H152" i="4"/>
  <c r="G152" i="4"/>
  <c r="F152" i="4"/>
  <c r="Q151" i="4"/>
  <c r="P151" i="4"/>
  <c r="O151" i="4"/>
  <c r="N151" i="4"/>
  <c r="M151" i="4"/>
  <c r="L151" i="4"/>
  <c r="K151" i="4"/>
  <c r="J151" i="4"/>
  <c r="I151" i="4"/>
  <c r="H151" i="4"/>
  <c r="G151" i="4"/>
  <c r="F151" i="4"/>
  <c r="Q148" i="4"/>
  <c r="P148" i="4"/>
  <c r="O148" i="4"/>
  <c r="N148" i="4"/>
  <c r="M148" i="4"/>
  <c r="L148" i="4"/>
  <c r="K148" i="4"/>
  <c r="J148" i="4"/>
  <c r="I148" i="4"/>
  <c r="H148" i="4"/>
  <c r="G148" i="4"/>
  <c r="F148" i="4"/>
  <c r="Q147" i="4"/>
  <c r="P147" i="4"/>
  <c r="O147" i="4"/>
  <c r="N147" i="4"/>
  <c r="M147" i="4"/>
  <c r="L147" i="4"/>
  <c r="K147" i="4"/>
  <c r="J147" i="4"/>
  <c r="I147" i="4"/>
  <c r="H147" i="4"/>
  <c r="G147" i="4"/>
  <c r="F147" i="4"/>
  <c r="Q145" i="4"/>
  <c r="P145" i="4"/>
  <c r="O145" i="4"/>
  <c r="N145" i="4"/>
  <c r="M145" i="4"/>
  <c r="L145" i="4"/>
  <c r="K145" i="4"/>
  <c r="J145" i="4"/>
  <c r="I145" i="4"/>
  <c r="H145" i="4"/>
  <c r="G145" i="4"/>
  <c r="F145" i="4"/>
  <c r="Q142" i="4"/>
  <c r="P142" i="4"/>
  <c r="O142" i="4"/>
  <c r="N142" i="4"/>
  <c r="M142" i="4"/>
  <c r="L142" i="4"/>
  <c r="K142" i="4"/>
  <c r="J142" i="4"/>
  <c r="I142" i="4"/>
  <c r="H142" i="4"/>
  <c r="G142" i="4"/>
  <c r="F142" i="4"/>
  <c r="Q141" i="4"/>
  <c r="P141" i="4"/>
  <c r="O141" i="4"/>
  <c r="N141" i="4"/>
  <c r="M141" i="4"/>
  <c r="L141" i="4"/>
  <c r="K141" i="4"/>
  <c r="J141" i="4"/>
  <c r="I141" i="4"/>
  <c r="H141" i="4"/>
  <c r="G141" i="4"/>
  <c r="F141" i="4"/>
  <c r="Q139" i="4"/>
  <c r="P139" i="4"/>
  <c r="O139" i="4"/>
  <c r="N139" i="4"/>
  <c r="M139" i="4"/>
  <c r="L139" i="4"/>
  <c r="K139" i="4"/>
  <c r="J139" i="4"/>
  <c r="I139" i="4"/>
  <c r="H139" i="4"/>
  <c r="G139" i="4"/>
  <c r="F139" i="4"/>
  <c r="Q138" i="4"/>
  <c r="P138" i="4"/>
  <c r="O138" i="4"/>
  <c r="N138" i="4"/>
  <c r="M138" i="4"/>
  <c r="L138" i="4"/>
  <c r="K138" i="4"/>
  <c r="J138" i="4"/>
  <c r="I138" i="4"/>
  <c r="H138" i="4"/>
  <c r="G138" i="4"/>
  <c r="F138" i="4"/>
  <c r="Q137" i="4"/>
  <c r="P137" i="4"/>
  <c r="O137" i="4"/>
  <c r="N137" i="4"/>
  <c r="M137" i="4"/>
  <c r="L137" i="4"/>
  <c r="K137" i="4"/>
  <c r="J137" i="4"/>
  <c r="I137" i="4"/>
  <c r="H137" i="4"/>
  <c r="G137" i="4"/>
  <c r="F137" i="4"/>
  <c r="Q136" i="4"/>
  <c r="P136" i="4"/>
  <c r="O136" i="4"/>
  <c r="N136" i="4"/>
  <c r="M136" i="4"/>
  <c r="L136" i="4"/>
  <c r="K136" i="4"/>
  <c r="J136" i="4"/>
  <c r="I136" i="4"/>
  <c r="H136" i="4"/>
  <c r="G136" i="4"/>
  <c r="F136" i="4"/>
  <c r="Q135" i="4"/>
  <c r="P135" i="4"/>
  <c r="O135" i="4"/>
  <c r="N135" i="4"/>
  <c r="M135" i="4"/>
  <c r="L135" i="4"/>
  <c r="K135" i="4"/>
  <c r="J135" i="4"/>
  <c r="I135" i="4"/>
  <c r="H135" i="4"/>
  <c r="G135" i="4"/>
  <c r="F135" i="4"/>
  <c r="Q134" i="4"/>
  <c r="P134" i="4"/>
  <c r="O134" i="4"/>
  <c r="N134" i="4"/>
  <c r="M134" i="4"/>
  <c r="L134" i="4"/>
  <c r="K134" i="4"/>
  <c r="J134" i="4"/>
  <c r="I134" i="4"/>
  <c r="H134" i="4"/>
  <c r="G134" i="4"/>
  <c r="F134" i="4"/>
  <c r="Q133" i="4"/>
  <c r="P133" i="4"/>
  <c r="O133" i="4"/>
  <c r="N133" i="4"/>
  <c r="M133" i="4"/>
  <c r="L133" i="4"/>
  <c r="K133" i="4"/>
  <c r="J133" i="4"/>
  <c r="I133" i="4"/>
  <c r="H133" i="4"/>
  <c r="G133" i="4"/>
  <c r="F133" i="4"/>
  <c r="Q130" i="4"/>
  <c r="P130" i="4"/>
  <c r="O130" i="4"/>
  <c r="N130" i="4"/>
  <c r="M130" i="4"/>
  <c r="L130" i="4"/>
  <c r="K130" i="4"/>
  <c r="J130" i="4"/>
  <c r="I130" i="4"/>
  <c r="H130" i="4"/>
  <c r="G130" i="4"/>
  <c r="F130" i="4"/>
  <c r="Q129" i="4"/>
  <c r="P129" i="4"/>
  <c r="O129" i="4"/>
  <c r="N129" i="4"/>
  <c r="M129" i="4"/>
  <c r="L129" i="4"/>
  <c r="K129" i="4"/>
  <c r="J129" i="4"/>
  <c r="I129" i="4"/>
  <c r="H129" i="4"/>
  <c r="G129" i="4"/>
  <c r="F129" i="4"/>
  <c r="Q127" i="4"/>
  <c r="P127" i="4"/>
  <c r="O127" i="4"/>
  <c r="N127" i="4"/>
  <c r="M127" i="4"/>
  <c r="L127" i="4"/>
  <c r="K127" i="4"/>
  <c r="J127" i="4"/>
  <c r="I127" i="4"/>
  <c r="H127" i="4"/>
  <c r="G127" i="4"/>
  <c r="F127" i="4"/>
  <c r="Q124" i="4"/>
  <c r="P124" i="4"/>
  <c r="O124" i="4"/>
  <c r="N124" i="4"/>
  <c r="M124" i="4"/>
  <c r="L124" i="4"/>
  <c r="K124" i="4"/>
  <c r="J124" i="4"/>
  <c r="I124" i="4"/>
  <c r="H124" i="4"/>
  <c r="G124" i="4"/>
  <c r="F124" i="4"/>
  <c r="Q123" i="4"/>
  <c r="P123" i="4"/>
  <c r="O123" i="4"/>
  <c r="N123" i="4"/>
  <c r="M123" i="4"/>
  <c r="L123" i="4"/>
  <c r="K123" i="4"/>
  <c r="J123" i="4"/>
  <c r="I123" i="4"/>
  <c r="H123" i="4"/>
  <c r="G123" i="4"/>
  <c r="F123" i="4"/>
  <c r="Q121" i="4"/>
  <c r="P121" i="4"/>
  <c r="O121" i="4"/>
  <c r="N121" i="4"/>
  <c r="M121" i="4"/>
  <c r="L121" i="4"/>
  <c r="K121" i="4"/>
  <c r="J121" i="4"/>
  <c r="I121" i="4"/>
  <c r="H121" i="4"/>
  <c r="G121" i="4"/>
  <c r="F121" i="4"/>
  <c r="Q120" i="4"/>
  <c r="P120" i="4"/>
  <c r="O120" i="4"/>
  <c r="N120" i="4"/>
  <c r="M120" i="4"/>
  <c r="L120" i="4"/>
  <c r="K120" i="4"/>
  <c r="J120" i="4"/>
  <c r="I120" i="4"/>
  <c r="H120" i="4"/>
  <c r="G120" i="4"/>
  <c r="F120" i="4"/>
  <c r="Q119" i="4"/>
  <c r="P119" i="4"/>
  <c r="O119" i="4"/>
  <c r="N119" i="4"/>
  <c r="M119" i="4"/>
  <c r="L119" i="4"/>
  <c r="K119" i="4"/>
  <c r="J119" i="4"/>
  <c r="I119" i="4"/>
  <c r="H119" i="4"/>
  <c r="G119" i="4"/>
  <c r="F119" i="4"/>
  <c r="Q118" i="4"/>
  <c r="P118" i="4"/>
  <c r="O118" i="4"/>
  <c r="N118" i="4"/>
  <c r="M118" i="4"/>
  <c r="L118" i="4"/>
  <c r="K118" i="4"/>
  <c r="J118" i="4"/>
  <c r="I118" i="4"/>
  <c r="H118" i="4"/>
  <c r="G118" i="4"/>
  <c r="F118" i="4"/>
  <c r="Q117" i="4"/>
  <c r="P117" i="4"/>
  <c r="O117" i="4"/>
  <c r="N117" i="4"/>
  <c r="M117" i="4"/>
  <c r="L117" i="4"/>
  <c r="K117" i="4"/>
  <c r="J117" i="4"/>
  <c r="I117" i="4"/>
  <c r="H117" i="4"/>
  <c r="G117" i="4"/>
  <c r="F117" i="4"/>
  <c r="Q116" i="4"/>
  <c r="P116" i="4"/>
  <c r="O116" i="4"/>
  <c r="N116" i="4"/>
  <c r="M116" i="4"/>
  <c r="L116" i="4"/>
  <c r="K116" i="4"/>
  <c r="J116" i="4"/>
  <c r="I116" i="4"/>
  <c r="H116" i="4"/>
  <c r="G116" i="4"/>
  <c r="F116" i="4"/>
  <c r="Q115" i="4"/>
  <c r="P115" i="4"/>
  <c r="O115" i="4"/>
  <c r="N115" i="4"/>
  <c r="M115" i="4"/>
  <c r="L115" i="4"/>
  <c r="K115" i="4"/>
  <c r="J115" i="4"/>
  <c r="I115" i="4"/>
  <c r="H115" i="4"/>
  <c r="G115" i="4"/>
  <c r="F115" i="4"/>
  <c r="Q112" i="4"/>
  <c r="P112" i="4"/>
  <c r="O112" i="4"/>
  <c r="N112" i="4"/>
  <c r="M112" i="4"/>
  <c r="L112" i="4"/>
  <c r="K112" i="4"/>
  <c r="J112" i="4"/>
  <c r="I112" i="4"/>
  <c r="H112" i="4"/>
  <c r="G112" i="4"/>
  <c r="F112" i="4"/>
  <c r="Q111" i="4"/>
  <c r="P111" i="4"/>
  <c r="O111" i="4"/>
  <c r="N111" i="4"/>
  <c r="M111" i="4"/>
  <c r="L111" i="4"/>
  <c r="K111" i="4"/>
  <c r="J111" i="4"/>
  <c r="I111" i="4"/>
  <c r="H111" i="4"/>
  <c r="G111" i="4"/>
  <c r="F111" i="4"/>
  <c r="Q109" i="4"/>
  <c r="P109" i="4"/>
  <c r="O109" i="4"/>
  <c r="N109" i="4"/>
  <c r="M109" i="4"/>
  <c r="L109" i="4"/>
  <c r="K109" i="4"/>
  <c r="J109" i="4"/>
  <c r="I109" i="4"/>
  <c r="H109" i="4"/>
  <c r="G109" i="4"/>
  <c r="F109" i="4"/>
  <c r="Q106" i="4"/>
  <c r="P106" i="4"/>
  <c r="O106" i="4"/>
  <c r="N106" i="4"/>
  <c r="M106" i="4"/>
  <c r="L106" i="4"/>
  <c r="K106" i="4"/>
  <c r="J106" i="4"/>
  <c r="I106" i="4"/>
  <c r="H106" i="4"/>
  <c r="G106" i="4"/>
  <c r="F106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Q103" i="4"/>
  <c r="P103" i="4"/>
  <c r="O103" i="4"/>
  <c r="N103" i="4"/>
  <c r="M103" i="4"/>
  <c r="L103" i="4"/>
  <c r="K103" i="4"/>
  <c r="J103" i="4"/>
  <c r="I103" i="4"/>
  <c r="H103" i="4"/>
  <c r="G103" i="4"/>
  <c r="F103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Q100" i="4"/>
  <c r="P100" i="4"/>
  <c r="O100" i="4"/>
  <c r="N100" i="4"/>
  <c r="M100" i="4"/>
  <c r="L100" i="4"/>
  <c r="K100" i="4"/>
  <c r="J100" i="4"/>
  <c r="I100" i="4"/>
  <c r="H100" i="4"/>
  <c r="G100" i="4"/>
  <c r="F100" i="4"/>
  <c r="Q99" i="4"/>
  <c r="P99" i="4"/>
  <c r="O99" i="4"/>
  <c r="N99" i="4"/>
  <c r="M99" i="4"/>
  <c r="L99" i="4"/>
  <c r="K99" i="4"/>
  <c r="J99" i="4"/>
  <c r="I99" i="4"/>
  <c r="H99" i="4"/>
  <c r="G99" i="4"/>
  <c r="F99" i="4"/>
  <c r="Q98" i="4"/>
  <c r="P98" i="4"/>
  <c r="O98" i="4"/>
  <c r="N98" i="4"/>
  <c r="M98" i="4"/>
  <c r="L98" i="4"/>
  <c r="K98" i="4"/>
  <c r="J98" i="4"/>
  <c r="I98" i="4"/>
  <c r="H98" i="4"/>
  <c r="G98" i="4"/>
  <c r="F98" i="4"/>
  <c r="Q97" i="4"/>
  <c r="P97" i="4"/>
  <c r="O97" i="4"/>
  <c r="N97" i="4"/>
  <c r="M97" i="4"/>
  <c r="L97" i="4"/>
  <c r="K97" i="4"/>
  <c r="J97" i="4"/>
  <c r="I97" i="4"/>
  <c r="H97" i="4"/>
  <c r="G97" i="4"/>
  <c r="F97" i="4"/>
  <c r="Q94" i="4"/>
  <c r="P94" i="4"/>
  <c r="O94" i="4"/>
  <c r="N94" i="4"/>
  <c r="M94" i="4"/>
  <c r="L94" i="4"/>
  <c r="K94" i="4"/>
  <c r="J94" i="4"/>
  <c r="I94" i="4"/>
  <c r="H94" i="4"/>
  <c r="G94" i="4"/>
  <c r="F94" i="4"/>
  <c r="Q93" i="4"/>
  <c r="P93" i="4"/>
  <c r="O93" i="4"/>
  <c r="N93" i="4"/>
  <c r="M93" i="4"/>
  <c r="L93" i="4"/>
  <c r="K93" i="4"/>
  <c r="J93" i="4"/>
  <c r="I93" i="4"/>
  <c r="H93" i="4"/>
  <c r="G93" i="4"/>
  <c r="F93" i="4"/>
  <c r="Q91" i="4"/>
  <c r="P91" i="4"/>
  <c r="O91" i="4"/>
  <c r="N91" i="4"/>
  <c r="M91" i="4"/>
  <c r="L91" i="4"/>
  <c r="K91" i="4"/>
  <c r="J91" i="4"/>
  <c r="I91" i="4"/>
  <c r="H91" i="4"/>
  <c r="G91" i="4"/>
  <c r="F91" i="4"/>
  <c r="Q88" i="4"/>
  <c r="P88" i="4"/>
  <c r="O88" i="4"/>
  <c r="N88" i="4"/>
  <c r="M88" i="4"/>
  <c r="L88" i="4"/>
  <c r="K88" i="4"/>
  <c r="J88" i="4"/>
  <c r="I88" i="4"/>
  <c r="H88" i="4"/>
  <c r="G88" i="4"/>
  <c r="F88" i="4"/>
  <c r="Q87" i="4"/>
  <c r="P87" i="4"/>
  <c r="O87" i="4"/>
  <c r="N87" i="4"/>
  <c r="M87" i="4"/>
  <c r="L87" i="4"/>
  <c r="K87" i="4"/>
  <c r="J87" i="4"/>
  <c r="I87" i="4"/>
  <c r="H87" i="4"/>
  <c r="G87" i="4"/>
  <c r="F87" i="4"/>
  <c r="Q85" i="4"/>
  <c r="P85" i="4"/>
  <c r="O85" i="4"/>
  <c r="N85" i="4"/>
  <c r="M85" i="4"/>
  <c r="L85" i="4"/>
  <c r="K85" i="4"/>
  <c r="J85" i="4"/>
  <c r="I85" i="4"/>
  <c r="H85" i="4"/>
  <c r="G85" i="4"/>
  <c r="F85" i="4"/>
  <c r="Q84" i="4"/>
  <c r="P84" i="4"/>
  <c r="O84" i="4"/>
  <c r="N84" i="4"/>
  <c r="M84" i="4"/>
  <c r="L84" i="4"/>
  <c r="K84" i="4"/>
  <c r="J84" i="4"/>
  <c r="I84" i="4"/>
  <c r="H84" i="4"/>
  <c r="G84" i="4"/>
  <c r="F84" i="4"/>
  <c r="Q83" i="4"/>
  <c r="P83" i="4"/>
  <c r="O83" i="4"/>
  <c r="N83" i="4"/>
  <c r="M83" i="4"/>
  <c r="L83" i="4"/>
  <c r="K83" i="4"/>
  <c r="J83" i="4"/>
  <c r="I83" i="4"/>
  <c r="H83" i="4"/>
  <c r="G83" i="4"/>
  <c r="F83" i="4"/>
  <c r="Q82" i="4"/>
  <c r="P82" i="4"/>
  <c r="O82" i="4"/>
  <c r="N82" i="4"/>
  <c r="M82" i="4"/>
  <c r="L82" i="4"/>
  <c r="K82" i="4"/>
  <c r="J82" i="4"/>
  <c r="I82" i="4"/>
  <c r="H82" i="4"/>
  <c r="G82" i="4"/>
  <c r="F82" i="4"/>
  <c r="Q81" i="4"/>
  <c r="P81" i="4"/>
  <c r="O81" i="4"/>
  <c r="N81" i="4"/>
  <c r="M81" i="4"/>
  <c r="L81" i="4"/>
  <c r="K81" i="4"/>
  <c r="J81" i="4"/>
  <c r="I81" i="4"/>
  <c r="H81" i="4"/>
  <c r="G81" i="4"/>
  <c r="F81" i="4"/>
  <c r="Q80" i="4"/>
  <c r="P80" i="4"/>
  <c r="O80" i="4"/>
  <c r="N80" i="4"/>
  <c r="M80" i="4"/>
  <c r="L80" i="4"/>
  <c r="K80" i="4"/>
  <c r="J80" i="4"/>
  <c r="I80" i="4"/>
  <c r="H80" i="4"/>
  <c r="G80" i="4"/>
  <c r="F80" i="4"/>
  <c r="Q79" i="4"/>
  <c r="P79" i="4"/>
  <c r="O79" i="4"/>
  <c r="N79" i="4"/>
  <c r="M79" i="4"/>
  <c r="L79" i="4"/>
  <c r="K79" i="4"/>
  <c r="J79" i="4"/>
  <c r="I79" i="4"/>
  <c r="H79" i="4"/>
  <c r="G79" i="4"/>
  <c r="F79" i="4"/>
  <c r="Q76" i="4"/>
  <c r="P76" i="4"/>
  <c r="O76" i="4"/>
  <c r="N76" i="4"/>
  <c r="M76" i="4"/>
  <c r="L76" i="4"/>
  <c r="K76" i="4"/>
  <c r="J76" i="4"/>
  <c r="I76" i="4"/>
  <c r="H76" i="4"/>
  <c r="G76" i="4"/>
  <c r="F76" i="4"/>
  <c r="Q75" i="4"/>
  <c r="P75" i="4"/>
  <c r="O75" i="4"/>
  <c r="N75" i="4"/>
  <c r="M75" i="4"/>
  <c r="L75" i="4"/>
  <c r="K75" i="4"/>
  <c r="J75" i="4"/>
  <c r="I75" i="4"/>
  <c r="H75" i="4"/>
  <c r="G75" i="4"/>
  <c r="F75" i="4"/>
  <c r="Q73" i="4"/>
  <c r="P73" i="4"/>
  <c r="O73" i="4"/>
  <c r="N73" i="4"/>
  <c r="M73" i="4"/>
  <c r="L73" i="4"/>
  <c r="K73" i="4"/>
  <c r="J73" i="4"/>
  <c r="I73" i="4"/>
  <c r="H73" i="4"/>
  <c r="G73" i="4"/>
  <c r="F73" i="4"/>
  <c r="Q70" i="4"/>
  <c r="P70" i="4"/>
  <c r="O70" i="4"/>
  <c r="N70" i="4"/>
  <c r="M70" i="4"/>
  <c r="L70" i="4"/>
  <c r="K70" i="4"/>
  <c r="J70" i="4"/>
  <c r="I70" i="4"/>
  <c r="H70" i="4"/>
  <c r="G70" i="4"/>
  <c r="F70" i="4"/>
  <c r="Q69" i="4"/>
  <c r="P69" i="4"/>
  <c r="O69" i="4"/>
  <c r="N69" i="4"/>
  <c r="M69" i="4"/>
  <c r="L69" i="4"/>
  <c r="K69" i="4"/>
  <c r="J69" i="4"/>
  <c r="I69" i="4"/>
  <c r="H69" i="4"/>
  <c r="G69" i="4"/>
  <c r="F69" i="4"/>
  <c r="Q67" i="4"/>
  <c r="P67" i="4"/>
  <c r="O67" i="4"/>
  <c r="N67" i="4"/>
  <c r="M67" i="4"/>
  <c r="L67" i="4"/>
  <c r="K67" i="4"/>
  <c r="J67" i="4"/>
  <c r="I67" i="4"/>
  <c r="H67" i="4"/>
  <c r="G67" i="4"/>
  <c r="F67" i="4"/>
  <c r="Q66" i="4"/>
  <c r="P66" i="4"/>
  <c r="O66" i="4"/>
  <c r="N66" i="4"/>
  <c r="M66" i="4"/>
  <c r="L66" i="4"/>
  <c r="K66" i="4"/>
  <c r="J66" i="4"/>
  <c r="I66" i="4"/>
  <c r="H66" i="4"/>
  <c r="G66" i="4"/>
  <c r="F66" i="4"/>
  <c r="Q65" i="4"/>
  <c r="P65" i="4"/>
  <c r="O65" i="4"/>
  <c r="N65" i="4"/>
  <c r="M65" i="4"/>
  <c r="L65" i="4"/>
  <c r="K65" i="4"/>
  <c r="J65" i="4"/>
  <c r="I65" i="4"/>
  <c r="H65" i="4"/>
  <c r="G65" i="4"/>
  <c r="F65" i="4"/>
  <c r="Q64" i="4"/>
  <c r="P64" i="4"/>
  <c r="O64" i="4"/>
  <c r="N64" i="4"/>
  <c r="M64" i="4"/>
  <c r="L64" i="4"/>
  <c r="K64" i="4"/>
  <c r="J64" i="4"/>
  <c r="I64" i="4"/>
  <c r="H64" i="4"/>
  <c r="G64" i="4"/>
  <c r="F64" i="4"/>
  <c r="Q63" i="4"/>
  <c r="P63" i="4"/>
  <c r="O63" i="4"/>
  <c r="N63" i="4"/>
  <c r="M63" i="4"/>
  <c r="L63" i="4"/>
  <c r="K63" i="4"/>
  <c r="J63" i="4"/>
  <c r="I63" i="4"/>
  <c r="H63" i="4"/>
  <c r="G63" i="4"/>
  <c r="F63" i="4"/>
  <c r="Q62" i="4"/>
  <c r="P62" i="4"/>
  <c r="O62" i="4"/>
  <c r="N62" i="4"/>
  <c r="M62" i="4"/>
  <c r="L62" i="4"/>
  <c r="K62" i="4"/>
  <c r="J62" i="4"/>
  <c r="I62" i="4"/>
  <c r="H62" i="4"/>
  <c r="G62" i="4"/>
  <c r="F62" i="4"/>
  <c r="Q61" i="4"/>
  <c r="P61" i="4"/>
  <c r="O61" i="4"/>
  <c r="N61" i="4"/>
  <c r="M61" i="4"/>
  <c r="L61" i="4"/>
  <c r="K61" i="4"/>
  <c r="J61" i="4"/>
  <c r="I61" i="4"/>
  <c r="H61" i="4"/>
  <c r="G61" i="4"/>
  <c r="F61" i="4"/>
  <c r="Q58" i="4"/>
  <c r="P58" i="4"/>
  <c r="O58" i="4"/>
  <c r="N58" i="4"/>
  <c r="M58" i="4"/>
  <c r="L58" i="4"/>
  <c r="K58" i="4"/>
  <c r="J58" i="4"/>
  <c r="I58" i="4"/>
  <c r="H58" i="4"/>
  <c r="G58" i="4"/>
  <c r="F58" i="4"/>
  <c r="Q57" i="4"/>
  <c r="P57" i="4"/>
  <c r="O57" i="4"/>
  <c r="N57" i="4"/>
  <c r="M57" i="4"/>
  <c r="L57" i="4"/>
  <c r="K57" i="4"/>
  <c r="J57" i="4"/>
  <c r="I57" i="4"/>
  <c r="H57" i="4"/>
  <c r="G57" i="4"/>
  <c r="F57" i="4"/>
  <c r="Q55" i="4"/>
  <c r="P55" i="4"/>
  <c r="O55" i="4"/>
  <c r="N55" i="4"/>
  <c r="M55" i="4"/>
  <c r="L55" i="4"/>
  <c r="K55" i="4"/>
  <c r="J55" i="4"/>
  <c r="I55" i="4"/>
  <c r="H55" i="4"/>
  <c r="G55" i="4"/>
  <c r="F55" i="4"/>
  <c r="Q52" i="4"/>
  <c r="P52" i="4"/>
  <c r="O52" i="4"/>
  <c r="N52" i="4"/>
  <c r="M52" i="4"/>
  <c r="L52" i="4"/>
  <c r="K52" i="4"/>
  <c r="J52" i="4"/>
  <c r="I52" i="4"/>
  <c r="H52" i="4"/>
  <c r="G52" i="4"/>
  <c r="F52" i="4"/>
  <c r="Q51" i="4"/>
  <c r="P51" i="4"/>
  <c r="O51" i="4"/>
  <c r="N51" i="4"/>
  <c r="M51" i="4"/>
  <c r="L51" i="4"/>
  <c r="K51" i="4"/>
  <c r="J51" i="4"/>
  <c r="I51" i="4"/>
  <c r="H51" i="4"/>
  <c r="G51" i="4"/>
  <c r="F51" i="4"/>
  <c r="Q49" i="4"/>
  <c r="P49" i="4"/>
  <c r="O49" i="4"/>
  <c r="N49" i="4"/>
  <c r="M49" i="4"/>
  <c r="L49" i="4"/>
  <c r="K49" i="4"/>
  <c r="J49" i="4"/>
  <c r="I49" i="4"/>
  <c r="H49" i="4"/>
  <c r="G49" i="4"/>
  <c r="F49" i="4"/>
  <c r="Q48" i="4"/>
  <c r="P48" i="4"/>
  <c r="O48" i="4"/>
  <c r="N48" i="4"/>
  <c r="M48" i="4"/>
  <c r="L48" i="4"/>
  <c r="K48" i="4"/>
  <c r="J48" i="4"/>
  <c r="I48" i="4"/>
  <c r="H48" i="4"/>
  <c r="G48" i="4"/>
  <c r="F48" i="4"/>
  <c r="Q47" i="4"/>
  <c r="P47" i="4"/>
  <c r="O47" i="4"/>
  <c r="N47" i="4"/>
  <c r="M47" i="4"/>
  <c r="L47" i="4"/>
  <c r="K47" i="4"/>
  <c r="J47" i="4"/>
  <c r="I47" i="4"/>
  <c r="H47" i="4"/>
  <c r="G47" i="4"/>
  <c r="F47" i="4"/>
  <c r="Q46" i="4"/>
  <c r="P46" i="4"/>
  <c r="O46" i="4"/>
  <c r="N46" i="4"/>
  <c r="M46" i="4"/>
  <c r="L46" i="4"/>
  <c r="K46" i="4"/>
  <c r="J46" i="4"/>
  <c r="I46" i="4"/>
  <c r="H46" i="4"/>
  <c r="G46" i="4"/>
  <c r="F46" i="4"/>
  <c r="Q45" i="4"/>
  <c r="P45" i="4"/>
  <c r="O45" i="4"/>
  <c r="N45" i="4"/>
  <c r="M45" i="4"/>
  <c r="L45" i="4"/>
  <c r="K45" i="4"/>
  <c r="J45" i="4"/>
  <c r="I45" i="4"/>
  <c r="H45" i="4"/>
  <c r="G45" i="4"/>
  <c r="F45" i="4"/>
  <c r="Q44" i="4"/>
  <c r="P44" i="4"/>
  <c r="O44" i="4"/>
  <c r="N44" i="4"/>
  <c r="M44" i="4"/>
  <c r="L44" i="4"/>
  <c r="K44" i="4"/>
  <c r="J44" i="4"/>
  <c r="I44" i="4"/>
  <c r="H44" i="4"/>
  <c r="G44" i="4"/>
  <c r="F44" i="4"/>
  <c r="Q43" i="4"/>
  <c r="P43" i="4"/>
  <c r="O43" i="4"/>
  <c r="N43" i="4"/>
  <c r="M43" i="4"/>
  <c r="L43" i="4"/>
  <c r="K43" i="4"/>
  <c r="J43" i="4"/>
  <c r="I43" i="4"/>
  <c r="H43" i="4"/>
  <c r="G43" i="4"/>
  <c r="F43" i="4"/>
  <c r="Q40" i="4"/>
  <c r="P40" i="4"/>
  <c r="O40" i="4"/>
  <c r="N40" i="4"/>
  <c r="M40" i="4"/>
  <c r="L40" i="4"/>
  <c r="K40" i="4"/>
  <c r="J40" i="4"/>
  <c r="I40" i="4"/>
  <c r="H40" i="4"/>
  <c r="G40" i="4"/>
  <c r="F40" i="4"/>
  <c r="Q39" i="4"/>
  <c r="P39" i="4"/>
  <c r="O39" i="4"/>
  <c r="N39" i="4"/>
  <c r="M39" i="4"/>
  <c r="L39" i="4"/>
  <c r="K39" i="4"/>
  <c r="J39" i="4"/>
  <c r="I39" i="4"/>
  <c r="H39" i="4"/>
  <c r="G39" i="4"/>
  <c r="F39" i="4"/>
  <c r="Q37" i="4"/>
  <c r="P37" i="4"/>
  <c r="O37" i="4"/>
  <c r="N37" i="4"/>
  <c r="M37" i="4"/>
  <c r="L37" i="4"/>
  <c r="K37" i="4"/>
  <c r="J37" i="4"/>
  <c r="I37" i="4"/>
  <c r="H37" i="4"/>
  <c r="G37" i="4"/>
  <c r="F37" i="4"/>
  <c r="Q34" i="4"/>
  <c r="P34" i="4"/>
  <c r="O34" i="4"/>
  <c r="N34" i="4"/>
  <c r="M34" i="4"/>
  <c r="L34" i="4"/>
  <c r="K34" i="4"/>
  <c r="J34" i="4"/>
  <c r="I34" i="4"/>
  <c r="H34" i="4"/>
  <c r="G34" i="4"/>
  <c r="F34" i="4"/>
  <c r="Q33" i="4"/>
  <c r="P33" i="4"/>
  <c r="O33" i="4"/>
  <c r="N33" i="4"/>
  <c r="M33" i="4"/>
  <c r="L33" i="4"/>
  <c r="K33" i="4"/>
  <c r="J33" i="4"/>
  <c r="I33" i="4"/>
  <c r="H33" i="4"/>
  <c r="G33" i="4"/>
  <c r="F33" i="4"/>
  <c r="Q31" i="4"/>
  <c r="P31" i="4"/>
  <c r="O31" i="4"/>
  <c r="N31" i="4"/>
  <c r="M31" i="4"/>
  <c r="L31" i="4"/>
  <c r="K31" i="4"/>
  <c r="J31" i="4"/>
  <c r="I31" i="4"/>
  <c r="H31" i="4"/>
  <c r="G31" i="4"/>
  <c r="F31" i="4"/>
  <c r="Q30" i="4"/>
  <c r="P30" i="4"/>
  <c r="O30" i="4"/>
  <c r="N30" i="4"/>
  <c r="M30" i="4"/>
  <c r="L30" i="4"/>
  <c r="K30" i="4"/>
  <c r="J30" i="4"/>
  <c r="I30" i="4"/>
  <c r="H30" i="4"/>
  <c r="G30" i="4"/>
  <c r="F30" i="4"/>
  <c r="Q29" i="4"/>
  <c r="P29" i="4"/>
  <c r="O29" i="4"/>
  <c r="N29" i="4"/>
  <c r="M29" i="4"/>
  <c r="L29" i="4"/>
  <c r="K29" i="4"/>
  <c r="J29" i="4"/>
  <c r="I29" i="4"/>
  <c r="H29" i="4"/>
  <c r="G29" i="4"/>
  <c r="F29" i="4"/>
  <c r="Q28" i="4"/>
  <c r="P28" i="4"/>
  <c r="O28" i="4"/>
  <c r="N28" i="4"/>
  <c r="M28" i="4"/>
  <c r="L28" i="4"/>
  <c r="K28" i="4"/>
  <c r="J28" i="4"/>
  <c r="I28" i="4"/>
  <c r="H28" i="4"/>
  <c r="G28" i="4"/>
  <c r="F28" i="4"/>
  <c r="Q27" i="4"/>
  <c r="P27" i="4"/>
  <c r="O27" i="4"/>
  <c r="N27" i="4"/>
  <c r="M27" i="4"/>
  <c r="L27" i="4"/>
  <c r="K27" i="4"/>
  <c r="J27" i="4"/>
  <c r="I27" i="4"/>
  <c r="H27" i="4"/>
  <c r="G27" i="4"/>
  <c r="F27" i="4"/>
  <c r="Q25" i="4"/>
  <c r="P25" i="4"/>
  <c r="O25" i="4"/>
  <c r="N25" i="4"/>
  <c r="M25" i="4"/>
  <c r="L25" i="4"/>
  <c r="K25" i="4"/>
  <c r="J25" i="4"/>
  <c r="I25" i="4"/>
  <c r="H25" i="4"/>
  <c r="G25" i="4"/>
  <c r="F25" i="4"/>
  <c r="Q24" i="4"/>
  <c r="P24" i="4"/>
  <c r="O24" i="4"/>
  <c r="N24" i="4"/>
  <c r="M24" i="4"/>
  <c r="L24" i="4"/>
  <c r="K24" i="4"/>
  <c r="J24" i="4"/>
  <c r="I24" i="4"/>
  <c r="H24" i="4"/>
  <c r="G24" i="4"/>
  <c r="F24" i="4"/>
  <c r="Q21" i="4"/>
  <c r="P21" i="4"/>
  <c r="O21" i="4"/>
  <c r="N21" i="4"/>
  <c r="M21" i="4"/>
  <c r="L21" i="4"/>
  <c r="K21" i="4"/>
  <c r="J21" i="4"/>
  <c r="I21" i="4"/>
  <c r="H21" i="4"/>
  <c r="G21" i="4"/>
  <c r="F21" i="4"/>
  <c r="Q20" i="4"/>
  <c r="P20" i="4"/>
  <c r="O20" i="4"/>
  <c r="N20" i="4"/>
  <c r="M20" i="4"/>
  <c r="L20" i="4"/>
  <c r="K20" i="4"/>
  <c r="J20" i="4"/>
  <c r="I20" i="4"/>
  <c r="H20" i="4"/>
  <c r="G20" i="4"/>
  <c r="F20" i="4"/>
  <c r="Q18" i="4"/>
  <c r="P18" i="4"/>
  <c r="O18" i="4"/>
  <c r="N18" i="4"/>
  <c r="M18" i="4"/>
  <c r="L18" i="4"/>
  <c r="K18" i="4"/>
  <c r="J18" i="4"/>
  <c r="I18" i="4"/>
  <c r="H18" i="4"/>
  <c r="G18" i="4"/>
  <c r="F18" i="4"/>
  <c r="Q15" i="4"/>
  <c r="P15" i="4"/>
  <c r="O15" i="4"/>
  <c r="N15" i="4"/>
  <c r="M15" i="4"/>
  <c r="L15" i="4"/>
  <c r="K15" i="4"/>
  <c r="J15" i="4"/>
  <c r="I15" i="4"/>
  <c r="H15" i="4"/>
  <c r="G15" i="4"/>
  <c r="F15" i="4"/>
  <c r="Q14" i="4"/>
  <c r="P14" i="4"/>
  <c r="O14" i="4"/>
  <c r="N14" i="4"/>
  <c r="M14" i="4"/>
  <c r="L14" i="4"/>
  <c r="K14" i="4"/>
  <c r="J14" i="4"/>
  <c r="I14" i="4"/>
  <c r="H14" i="4"/>
  <c r="G14" i="4"/>
  <c r="F14" i="4"/>
  <c r="Q12" i="4"/>
  <c r="P12" i="4"/>
  <c r="O12" i="4"/>
  <c r="N12" i="4"/>
  <c r="M12" i="4"/>
  <c r="L12" i="4"/>
  <c r="K12" i="4"/>
  <c r="J12" i="4"/>
  <c r="I12" i="4"/>
  <c r="H12" i="4"/>
  <c r="G12" i="4"/>
  <c r="F12" i="4"/>
  <c r="Q11" i="4"/>
  <c r="P11" i="4"/>
  <c r="O11" i="4"/>
  <c r="N11" i="4"/>
  <c r="M11" i="4"/>
  <c r="L11" i="4"/>
  <c r="K11" i="4"/>
  <c r="J11" i="4"/>
  <c r="I11" i="4"/>
  <c r="H11" i="4"/>
  <c r="G11" i="4"/>
  <c r="F11" i="4"/>
  <c r="Q10" i="4"/>
  <c r="P10" i="4"/>
  <c r="O10" i="4"/>
  <c r="N10" i="4"/>
  <c r="M10" i="4"/>
  <c r="L10" i="4"/>
  <c r="K10" i="4"/>
  <c r="J10" i="4"/>
  <c r="I10" i="4"/>
  <c r="H10" i="4"/>
  <c r="G10" i="4"/>
  <c r="F10" i="4"/>
  <c r="Q9" i="4"/>
  <c r="P9" i="4"/>
  <c r="O9" i="4"/>
  <c r="N9" i="4"/>
  <c r="M9" i="4"/>
  <c r="L9" i="4"/>
  <c r="K9" i="4"/>
  <c r="J9" i="4"/>
  <c r="I9" i="4"/>
  <c r="H9" i="4"/>
  <c r="G9" i="4"/>
  <c r="F9" i="4"/>
  <c r="Q8" i="4"/>
  <c r="P8" i="4"/>
  <c r="O8" i="4"/>
  <c r="N8" i="4"/>
  <c r="M8" i="4"/>
  <c r="L8" i="4"/>
  <c r="K8" i="4"/>
  <c r="J8" i="4"/>
  <c r="I8" i="4"/>
  <c r="H8" i="4"/>
  <c r="G8" i="4"/>
  <c r="F8" i="4"/>
  <c r="E184" i="6"/>
  <c r="E183" i="6"/>
  <c r="E185" i="6" s="1"/>
  <c r="E181" i="6"/>
  <c r="E182" i="6" s="1"/>
  <c r="E178" i="6"/>
  <c r="E177" i="6"/>
  <c r="E175" i="6"/>
  <c r="E166" i="6"/>
  <c r="E165" i="6"/>
  <c r="E163" i="6"/>
  <c r="E160" i="6"/>
  <c r="E159" i="6"/>
  <c r="E157" i="6"/>
  <c r="E158" i="6" s="1"/>
  <c r="E148" i="6"/>
  <c r="E147" i="6"/>
  <c r="E149" i="6" s="1"/>
  <c r="E145" i="6"/>
  <c r="E142" i="6"/>
  <c r="E141" i="6"/>
  <c r="E143" i="6" s="1"/>
  <c r="E139" i="6"/>
  <c r="E130" i="6"/>
  <c r="E129" i="6"/>
  <c r="E131" i="6" s="1"/>
  <c r="E127" i="6"/>
  <c r="E124" i="6"/>
  <c r="E123" i="6"/>
  <c r="E121" i="6"/>
  <c r="E122" i="6" s="1"/>
  <c r="E112" i="6"/>
  <c r="E114" i="6" s="1"/>
  <c r="E111" i="6"/>
  <c r="E113" i="6" s="1"/>
  <c r="E109" i="6"/>
  <c r="E106" i="6"/>
  <c r="E105" i="6"/>
  <c r="E103" i="6"/>
  <c r="E104" i="6" s="1"/>
  <c r="E94" i="6"/>
  <c r="E96" i="6" s="1"/>
  <c r="E93" i="6"/>
  <c r="E95" i="6" s="1"/>
  <c r="E91" i="6"/>
  <c r="E88" i="6"/>
  <c r="E87" i="6"/>
  <c r="E85" i="6"/>
  <c r="E86" i="6" s="1"/>
  <c r="E76" i="6"/>
  <c r="E78" i="6" s="1"/>
  <c r="E75" i="6"/>
  <c r="E77" i="6" s="1"/>
  <c r="E73" i="6"/>
  <c r="E70" i="6"/>
  <c r="E72" i="6" s="1"/>
  <c r="E69" i="6"/>
  <c r="E67" i="6"/>
  <c r="E68" i="6" s="1"/>
  <c r="E58" i="6"/>
  <c r="E57" i="6"/>
  <c r="E59" i="6" s="1"/>
  <c r="E55" i="6"/>
  <c r="E52" i="6"/>
  <c r="E51" i="6"/>
  <c r="E49" i="6"/>
  <c r="E40" i="6"/>
  <c r="E39" i="6"/>
  <c r="E41" i="6" s="1"/>
  <c r="E37" i="6"/>
  <c r="E34" i="6"/>
  <c r="E33" i="6"/>
  <c r="E21" i="6"/>
  <c r="E23" i="6" s="1"/>
  <c r="E20" i="6"/>
  <c r="E18" i="6"/>
  <c r="E19" i="6" s="1"/>
  <c r="E17" i="6"/>
  <c r="E12" i="4" l="1"/>
  <c r="E13" i="4" s="1"/>
  <c r="E179" i="6"/>
  <c r="E186" i="6"/>
  <c r="E168" i="6"/>
  <c r="E167" i="6"/>
  <c r="E144" i="6"/>
  <c r="E150" i="6"/>
  <c r="E133" i="1"/>
  <c r="E125" i="6"/>
  <c r="E132" i="6"/>
  <c r="E110" i="1"/>
  <c r="E89" i="6"/>
  <c r="E90" i="6"/>
  <c r="E74" i="1"/>
  <c r="E50" i="6"/>
  <c r="E53" i="6"/>
  <c r="E32" i="6"/>
  <c r="E35" i="6"/>
  <c r="E24" i="1"/>
  <c r="E13" i="6"/>
  <c r="E22" i="6"/>
  <c r="E14" i="4"/>
  <c r="E60" i="6"/>
  <c r="E42" i="6"/>
  <c r="E24" i="6"/>
  <c r="E180" i="6"/>
  <c r="E176" i="6"/>
  <c r="E162" i="6"/>
  <c r="E146" i="6"/>
  <c r="E107" i="6"/>
  <c r="E108" i="6"/>
  <c r="E54" i="6"/>
  <c r="E36" i="6"/>
  <c r="E140" i="6"/>
  <c r="E161" i="6"/>
  <c r="E126" i="6"/>
  <c r="E71" i="6"/>
  <c r="E128" i="6"/>
  <c r="E43" i="6"/>
  <c r="E38" i="6"/>
  <c r="E110" i="6"/>
  <c r="E92" i="6"/>
  <c r="E164" i="6"/>
  <c r="E74" i="6"/>
  <c r="E187" i="6"/>
  <c r="E39" i="4"/>
  <c r="E109" i="4"/>
  <c r="E115" i="6"/>
  <c r="E151" i="6"/>
  <c r="E37" i="4"/>
  <c r="E38" i="4" s="1"/>
  <c r="E97" i="6"/>
  <c r="E61" i="6"/>
  <c r="E169" i="6"/>
  <c r="E133" i="6"/>
  <c r="E79" i="6"/>
  <c r="E56" i="6" l="1"/>
  <c r="Q186" i="4"/>
  <c r="P186" i="4"/>
  <c r="O186" i="4"/>
  <c r="N186" i="4"/>
  <c r="M186" i="4"/>
  <c r="L186" i="4"/>
  <c r="K186" i="4"/>
  <c r="Q185" i="4"/>
  <c r="P185" i="4"/>
  <c r="O185" i="4"/>
  <c r="N185" i="4"/>
  <c r="M185" i="4"/>
  <c r="L185" i="4"/>
  <c r="K185" i="4"/>
  <c r="Q182" i="4"/>
  <c r="P182" i="4"/>
  <c r="O182" i="4"/>
  <c r="Q180" i="4"/>
  <c r="P180" i="4"/>
  <c r="O180" i="4"/>
  <c r="N180" i="4"/>
  <c r="M180" i="4"/>
  <c r="L180" i="4"/>
  <c r="K180" i="4"/>
  <c r="Q179" i="4"/>
  <c r="P179" i="4"/>
  <c r="O179" i="4"/>
  <c r="N179" i="4"/>
  <c r="M179" i="4"/>
  <c r="L179" i="4"/>
  <c r="K179" i="4"/>
  <c r="Q176" i="4"/>
  <c r="P176" i="4"/>
  <c r="O176" i="4"/>
  <c r="N176" i="4"/>
  <c r="M176" i="4"/>
  <c r="L176" i="4"/>
  <c r="K176" i="4"/>
  <c r="Q168" i="4"/>
  <c r="P168" i="4"/>
  <c r="O168" i="4"/>
  <c r="N168" i="4"/>
  <c r="M168" i="4"/>
  <c r="L168" i="4"/>
  <c r="K168" i="4"/>
  <c r="Q167" i="4"/>
  <c r="P167" i="4"/>
  <c r="O167" i="4"/>
  <c r="N167" i="4"/>
  <c r="M167" i="4"/>
  <c r="L167" i="4"/>
  <c r="K167" i="4"/>
  <c r="Q164" i="4"/>
  <c r="P164" i="4"/>
  <c r="O164" i="4"/>
  <c r="N164" i="4"/>
  <c r="M164" i="4"/>
  <c r="L164" i="4"/>
  <c r="K164" i="4"/>
  <c r="Q162" i="4"/>
  <c r="P162" i="4"/>
  <c r="O162" i="4"/>
  <c r="N162" i="4"/>
  <c r="M162" i="4"/>
  <c r="L162" i="4"/>
  <c r="K162" i="4"/>
  <c r="Q161" i="4"/>
  <c r="P161" i="4"/>
  <c r="O161" i="4"/>
  <c r="N161" i="4"/>
  <c r="M161" i="4"/>
  <c r="L161" i="4"/>
  <c r="K161" i="4"/>
  <c r="Q158" i="4"/>
  <c r="P158" i="4"/>
  <c r="O158" i="4"/>
  <c r="N158" i="4"/>
  <c r="M158" i="4"/>
  <c r="L158" i="4"/>
  <c r="K158" i="4"/>
  <c r="Q150" i="4"/>
  <c r="P150" i="4"/>
  <c r="O150" i="4"/>
  <c r="N150" i="4"/>
  <c r="M150" i="4"/>
  <c r="L150" i="4"/>
  <c r="K150" i="4"/>
  <c r="Q149" i="4"/>
  <c r="P149" i="4"/>
  <c r="O149" i="4"/>
  <c r="N149" i="4"/>
  <c r="M149" i="4"/>
  <c r="L149" i="4"/>
  <c r="K149" i="4"/>
  <c r="Q146" i="4"/>
  <c r="P146" i="4"/>
  <c r="O146" i="4"/>
  <c r="N146" i="4"/>
  <c r="M146" i="4"/>
  <c r="L146" i="4"/>
  <c r="K146" i="4"/>
  <c r="Q144" i="4"/>
  <c r="P144" i="4"/>
  <c r="O144" i="4"/>
  <c r="N144" i="4"/>
  <c r="M144" i="4"/>
  <c r="L144" i="4"/>
  <c r="K144" i="4"/>
  <c r="Q143" i="4"/>
  <c r="P143" i="4"/>
  <c r="O143" i="4"/>
  <c r="N143" i="4"/>
  <c r="M143" i="4"/>
  <c r="L143" i="4"/>
  <c r="K143" i="4"/>
  <c r="Q140" i="4"/>
  <c r="P140" i="4"/>
  <c r="O140" i="4"/>
  <c r="N140" i="4"/>
  <c r="M140" i="4"/>
  <c r="L140" i="4"/>
  <c r="K140" i="4"/>
  <c r="Q132" i="4"/>
  <c r="P132" i="4"/>
  <c r="O132" i="4"/>
  <c r="N132" i="4"/>
  <c r="M132" i="4"/>
  <c r="L132" i="4"/>
  <c r="K132" i="4"/>
  <c r="Q131" i="4"/>
  <c r="P131" i="4"/>
  <c r="O131" i="4"/>
  <c r="N131" i="4"/>
  <c r="M131" i="4"/>
  <c r="L131" i="4"/>
  <c r="K131" i="4"/>
  <c r="Q128" i="4"/>
  <c r="P128" i="4"/>
  <c r="O128" i="4"/>
  <c r="N128" i="4"/>
  <c r="M128" i="4"/>
  <c r="L128" i="4"/>
  <c r="K128" i="4"/>
  <c r="Q126" i="4"/>
  <c r="P126" i="4"/>
  <c r="O126" i="4"/>
  <c r="N126" i="4"/>
  <c r="M126" i="4"/>
  <c r="L126" i="4"/>
  <c r="K126" i="4"/>
  <c r="Q125" i="4"/>
  <c r="P125" i="4"/>
  <c r="O125" i="4"/>
  <c r="N125" i="4"/>
  <c r="M125" i="4"/>
  <c r="L125" i="4"/>
  <c r="K125" i="4"/>
  <c r="Q122" i="4"/>
  <c r="P122" i="4"/>
  <c r="O122" i="4"/>
  <c r="N122" i="4"/>
  <c r="M122" i="4"/>
  <c r="L122" i="4"/>
  <c r="K122" i="4"/>
  <c r="Q114" i="4"/>
  <c r="P114" i="4"/>
  <c r="O114" i="4"/>
  <c r="N114" i="4"/>
  <c r="M114" i="4"/>
  <c r="L114" i="4"/>
  <c r="K114" i="4"/>
  <c r="Q113" i="4"/>
  <c r="P113" i="4"/>
  <c r="O113" i="4"/>
  <c r="N113" i="4"/>
  <c r="M113" i="4"/>
  <c r="L113" i="4"/>
  <c r="K113" i="4"/>
  <c r="Q110" i="4"/>
  <c r="P110" i="4"/>
  <c r="O110" i="4"/>
  <c r="N110" i="4"/>
  <c r="M110" i="4"/>
  <c r="L110" i="4"/>
  <c r="K110" i="4"/>
  <c r="Q108" i="4"/>
  <c r="P108" i="4"/>
  <c r="O108" i="4"/>
  <c r="N108" i="4"/>
  <c r="M108" i="4"/>
  <c r="L108" i="4"/>
  <c r="K108" i="4"/>
  <c r="Q107" i="4"/>
  <c r="P107" i="4"/>
  <c r="O107" i="4"/>
  <c r="N107" i="4"/>
  <c r="M107" i="4"/>
  <c r="L107" i="4"/>
  <c r="K107" i="4"/>
  <c r="Q104" i="4"/>
  <c r="P104" i="4"/>
  <c r="O104" i="4"/>
  <c r="N104" i="4"/>
  <c r="M104" i="4"/>
  <c r="L104" i="4"/>
  <c r="K104" i="4"/>
  <c r="Q96" i="4"/>
  <c r="P96" i="4"/>
  <c r="O96" i="4"/>
  <c r="N96" i="4"/>
  <c r="M96" i="4"/>
  <c r="L96" i="4"/>
  <c r="K96" i="4"/>
  <c r="Q95" i="4"/>
  <c r="P95" i="4"/>
  <c r="O95" i="4"/>
  <c r="N95" i="4"/>
  <c r="M95" i="4"/>
  <c r="L95" i="4"/>
  <c r="K95" i="4"/>
  <c r="Q92" i="4"/>
  <c r="P92" i="4"/>
  <c r="O92" i="4"/>
  <c r="N92" i="4"/>
  <c r="M92" i="4"/>
  <c r="L92" i="4"/>
  <c r="K92" i="4"/>
  <c r="Q90" i="4"/>
  <c r="P90" i="4"/>
  <c r="O90" i="4"/>
  <c r="N90" i="4"/>
  <c r="M90" i="4"/>
  <c r="L90" i="4"/>
  <c r="K90" i="4"/>
  <c r="Q89" i="4"/>
  <c r="P89" i="4"/>
  <c r="O89" i="4"/>
  <c r="N89" i="4"/>
  <c r="M89" i="4"/>
  <c r="L89" i="4"/>
  <c r="K89" i="4"/>
  <c r="Q86" i="4"/>
  <c r="P86" i="4"/>
  <c r="O86" i="4"/>
  <c r="N86" i="4"/>
  <c r="M86" i="4"/>
  <c r="L86" i="4"/>
  <c r="K86" i="4"/>
  <c r="Q78" i="4"/>
  <c r="P78" i="4"/>
  <c r="O78" i="4"/>
  <c r="N78" i="4"/>
  <c r="M78" i="4"/>
  <c r="L78" i="4"/>
  <c r="K78" i="4"/>
  <c r="Q77" i="4"/>
  <c r="P77" i="4"/>
  <c r="O77" i="4"/>
  <c r="N77" i="4"/>
  <c r="M77" i="4"/>
  <c r="L77" i="4"/>
  <c r="K77" i="4"/>
  <c r="Q74" i="4"/>
  <c r="P74" i="4"/>
  <c r="O74" i="4"/>
  <c r="N74" i="4"/>
  <c r="M74" i="4"/>
  <c r="L74" i="4"/>
  <c r="K74" i="4"/>
  <c r="Q72" i="4"/>
  <c r="P72" i="4"/>
  <c r="O72" i="4"/>
  <c r="N72" i="4"/>
  <c r="M72" i="4"/>
  <c r="L72" i="4"/>
  <c r="K72" i="4"/>
  <c r="Q71" i="4"/>
  <c r="P71" i="4"/>
  <c r="O71" i="4"/>
  <c r="N71" i="4"/>
  <c r="M71" i="4"/>
  <c r="L71" i="4"/>
  <c r="K71" i="4"/>
  <c r="Q68" i="4"/>
  <c r="P68" i="4"/>
  <c r="O68" i="4"/>
  <c r="N68" i="4"/>
  <c r="M68" i="4"/>
  <c r="L68" i="4"/>
  <c r="K68" i="4"/>
  <c r="Q60" i="4"/>
  <c r="P60" i="4"/>
  <c r="O60" i="4"/>
  <c r="N60" i="4"/>
  <c r="M60" i="4"/>
  <c r="L60" i="4"/>
  <c r="K60" i="4"/>
  <c r="Q59" i="4"/>
  <c r="P59" i="4"/>
  <c r="O59" i="4"/>
  <c r="N59" i="4"/>
  <c r="M59" i="4"/>
  <c r="L59" i="4"/>
  <c r="K59" i="4"/>
  <c r="Q56" i="4"/>
  <c r="P56" i="4"/>
  <c r="O56" i="4"/>
  <c r="N56" i="4"/>
  <c r="M56" i="4"/>
  <c r="L56" i="4"/>
  <c r="K56" i="4"/>
  <c r="Q54" i="4"/>
  <c r="P54" i="4"/>
  <c r="O54" i="4"/>
  <c r="N54" i="4"/>
  <c r="M54" i="4"/>
  <c r="L54" i="4"/>
  <c r="K54" i="4"/>
  <c r="Q53" i="4"/>
  <c r="P53" i="4"/>
  <c r="O53" i="4"/>
  <c r="N53" i="4"/>
  <c r="M53" i="4"/>
  <c r="L53" i="4"/>
  <c r="K53" i="4"/>
  <c r="Q50" i="4"/>
  <c r="P50" i="4"/>
  <c r="O50" i="4"/>
  <c r="N50" i="4"/>
  <c r="M50" i="4"/>
  <c r="L50" i="4"/>
  <c r="K50" i="4"/>
  <c r="Q42" i="4"/>
  <c r="P42" i="4"/>
  <c r="O42" i="4"/>
  <c r="N42" i="4"/>
  <c r="M42" i="4"/>
  <c r="L42" i="4"/>
  <c r="K42" i="4"/>
  <c r="Q41" i="4"/>
  <c r="P41" i="4"/>
  <c r="O41" i="4"/>
  <c r="N41" i="4"/>
  <c r="M41" i="4"/>
  <c r="L41" i="4"/>
  <c r="K41" i="4"/>
  <c r="Q38" i="4"/>
  <c r="P38" i="4"/>
  <c r="O38" i="4"/>
  <c r="N38" i="4"/>
  <c r="M38" i="4"/>
  <c r="L38" i="4"/>
  <c r="K38" i="4"/>
  <c r="Q36" i="4"/>
  <c r="P36" i="4"/>
  <c r="O36" i="4"/>
  <c r="N36" i="4"/>
  <c r="M36" i="4"/>
  <c r="L36" i="4"/>
  <c r="K36" i="4"/>
  <c r="Q35" i="4"/>
  <c r="P35" i="4"/>
  <c r="O35" i="4"/>
  <c r="N35" i="4"/>
  <c r="M35" i="4"/>
  <c r="L35" i="4"/>
  <c r="K35" i="4"/>
  <c r="Q32" i="4"/>
  <c r="P32" i="4"/>
  <c r="O32" i="4"/>
  <c r="N32" i="4"/>
  <c r="M32" i="4"/>
  <c r="L32" i="4"/>
  <c r="K32" i="4"/>
  <c r="Q23" i="4"/>
  <c r="P23" i="4"/>
  <c r="O23" i="4"/>
  <c r="N23" i="4"/>
  <c r="M23" i="4"/>
  <c r="L23" i="4"/>
  <c r="Q22" i="4"/>
  <c r="P22" i="4"/>
  <c r="O22" i="4"/>
  <c r="N22" i="4"/>
  <c r="M22" i="4"/>
  <c r="L22" i="4"/>
  <c r="Q19" i="4"/>
  <c r="P19" i="4"/>
  <c r="O19" i="4"/>
  <c r="N19" i="4"/>
  <c r="M19" i="4"/>
  <c r="L19" i="4"/>
  <c r="Q17" i="4"/>
  <c r="P17" i="4"/>
  <c r="O17" i="4"/>
  <c r="N17" i="4"/>
  <c r="M17" i="4"/>
  <c r="L17" i="4"/>
  <c r="Q16" i="4"/>
  <c r="P16" i="4"/>
  <c r="O16" i="4"/>
  <c r="N16" i="4"/>
  <c r="M16" i="4"/>
  <c r="L16" i="4"/>
  <c r="Q13" i="4"/>
  <c r="P13" i="4"/>
  <c r="O13" i="4"/>
  <c r="N13" i="4"/>
  <c r="M13" i="4"/>
  <c r="L13" i="4"/>
  <c r="K23" i="4"/>
  <c r="K22" i="4"/>
  <c r="K19" i="4"/>
  <c r="K17" i="4"/>
  <c r="K16" i="4"/>
  <c r="K13" i="4"/>
  <c r="J186" i="4" l="1"/>
  <c r="I186" i="4"/>
  <c r="H186" i="4"/>
  <c r="G186" i="4"/>
  <c r="F186" i="4"/>
  <c r="J185" i="4"/>
  <c r="I185" i="4"/>
  <c r="H185" i="4"/>
  <c r="G185" i="4"/>
  <c r="F185" i="4"/>
  <c r="G182" i="4"/>
  <c r="F182" i="4"/>
  <c r="J180" i="4"/>
  <c r="I180" i="4"/>
  <c r="H180" i="4"/>
  <c r="G180" i="4"/>
  <c r="F180" i="4"/>
  <c r="J179" i="4"/>
  <c r="I179" i="4"/>
  <c r="H179" i="4"/>
  <c r="G179" i="4"/>
  <c r="F179" i="4"/>
  <c r="J176" i="4"/>
  <c r="I176" i="4"/>
  <c r="H176" i="4"/>
  <c r="G176" i="4"/>
  <c r="F176" i="4"/>
  <c r="J168" i="4"/>
  <c r="I168" i="4"/>
  <c r="H168" i="4"/>
  <c r="G168" i="4"/>
  <c r="F168" i="4"/>
  <c r="J167" i="4"/>
  <c r="I167" i="4"/>
  <c r="H167" i="4"/>
  <c r="G167" i="4"/>
  <c r="F167" i="4"/>
  <c r="J164" i="4"/>
  <c r="I164" i="4"/>
  <c r="H164" i="4"/>
  <c r="G164" i="4"/>
  <c r="J162" i="4"/>
  <c r="I162" i="4"/>
  <c r="H162" i="4"/>
  <c r="G162" i="4"/>
  <c r="F162" i="4"/>
  <c r="J161" i="4"/>
  <c r="I161" i="4"/>
  <c r="H161" i="4"/>
  <c r="G161" i="4"/>
  <c r="F161" i="4"/>
  <c r="J158" i="4"/>
  <c r="I158" i="4"/>
  <c r="H158" i="4"/>
  <c r="G158" i="4"/>
  <c r="F158" i="4"/>
  <c r="J150" i="4"/>
  <c r="I150" i="4"/>
  <c r="H150" i="4"/>
  <c r="G150" i="4"/>
  <c r="F150" i="4"/>
  <c r="J149" i="4"/>
  <c r="I149" i="4"/>
  <c r="H149" i="4"/>
  <c r="G149" i="4"/>
  <c r="F149" i="4"/>
  <c r="J146" i="4"/>
  <c r="I146" i="4"/>
  <c r="H146" i="4"/>
  <c r="G146" i="4"/>
  <c r="F146" i="4"/>
  <c r="J144" i="4"/>
  <c r="I144" i="4"/>
  <c r="H144" i="4"/>
  <c r="G144" i="4"/>
  <c r="F144" i="4"/>
  <c r="J143" i="4"/>
  <c r="I143" i="4"/>
  <c r="H143" i="4"/>
  <c r="G143" i="4"/>
  <c r="F143" i="4"/>
  <c r="J140" i="4"/>
  <c r="I140" i="4"/>
  <c r="H140" i="4"/>
  <c r="G140" i="4"/>
  <c r="F140" i="4"/>
  <c r="J132" i="4"/>
  <c r="I132" i="4"/>
  <c r="H132" i="4"/>
  <c r="G132" i="4"/>
  <c r="F132" i="4"/>
  <c r="J131" i="4"/>
  <c r="I131" i="4"/>
  <c r="H131" i="4"/>
  <c r="G131" i="4"/>
  <c r="F131" i="4"/>
  <c r="J128" i="4"/>
  <c r="I128" i="4"/>
  <c r="H128" i="4"/>
  <c r="G128" i="4"/>
  <c r="F128" i="4"/>
  <c r="J126" i="4"/>
  <c r="I126" i="4"/>
  <c r="H126" i="4"/>
  <c r="G126" i="4"/>
  <c r="F126" i="4"/>
  <c r="J125" i="4"/>
  <c r="I125" i="4"/>
  <c r="H125" i="4"/>
  <c r="G125" i="4"/>
  <c r="F125" i="4"/>
  <c r="J122" i="4"/>
  <c r="I122" i="4"/>
  <c r="H122" i="4"/>
  <c r="G122" i="4"/>
  <c r="F122" i="4"/>
  <c r="J114" i="4"/>
  <c r="I114" i="4"/>
  <c r="H114" i="4"/>
  <c r="G114" i="4"/>
  <c r="F114" i="4"/>
  <c r="J113" i="4"/>
  <c r="I113" i="4"/>
  <c r="H113" i="4"/>
  <c r="G113" i="4"/>
  <c r="F113" i="4"/>
  <c r="J110" i="4"/>
  <c r="I110" i="4"/>
  <c r="H110" i="4"/>
  <c r="G110" i="4"/>
  <c r="F110" i="4"/>
  <c r="J108" i="4"/>
  <c r="I108" i="4"/>
  <c r="H108" i="4"/>
  <c r="G108" i="4"/>
  <c r="F108" i="4"/>
  <c r="J107" i="4"/>
  <c r="I107" i="4"/>
  <c r="H107" i="4"/>
  <c r="G107" i="4"/>
  <c r="F107" i="4"/>
  <c r="J104" i="4"/>
  <c r="I104" i="4"/>
  <c r="H104" i="4"/>
  <c r="G104" i="4"/>
  <c r="F104" i="4"/>
  <c r="J96" i="4"/>
  <c r="I96" i="4"/>
  <c r="H96" i="4"/>
  <c r="G96" i="4"/>
  <c r="F96" i="4"/>
  <c r="J95" i="4"/>
  <c r="I95" i="4"/>
  <c r="H95" i="4"/>
  <c r="G95" i="4"/>
  <c r="F95" i="4"/>
  <c r="J92" i="4"/>
  <c r="I92" i="4"/>
  <c r="H92" i="4"/>
  <c r="G92" i="4"/>
  <c r="F92" i="4"/>
  <c r="J90" i="4"/>
  <c r="I90" i="4"/>
  <c r="H90" i="4"/>
  <c r="G90" i="4"/>
  <c r="F90" i="4"/>
  <c r="J89" i="4"/>
  <c r="I89" i="4"/>
  <c r="H89" i="4"/>
  <c r="G89" i="4"/>
  <c r="F89" i="4"/>
  <c r="J86" i="4"/>
  <c r="I86" i="4"/>
  <c r="H86" i="4"/>
  <c r="G86" i="4"/>
  <c r="F86" i="4"/>
  <c r="J78" i="4"/>
  <c r="I78" i="4"/>
  <c r="H78" i="4"/>
  <c r="G78" i="4"/>
  <c r="F78" i="4"/>
  <c r="J77" i="4"/>
  <c r="I77" i="4"/>
  <c r="H77" i="4"/>
  <c r="G77" i="4"/>
  <c r="F77" i="4"/>
  <c r="J74" i="4"/>
  <c r="I74" i="4"/>
  <c r="H74" i="4"/>
  <c r="G74" i="4"/>
  <c r="F74" i="4"/>
  <c r="J72" i="4"/>
  <c r="I72" i="4"/>
  <c r="H72" i="4"/>
  <c r="G72" i="4"/>
  <c r="F72" i="4"/>
  <c r="J71" i="4"/>
  <c r="I71" i="4"/>
  <c r="H71" i="4"/>
  <c r="G71" i="4"/>
  <c r="F71" i="4"/>
  <c r="J68" i="4"/>
  <c r="I68" i="4"/>
  <c r="H68" i="4"/>
  <c r="G68" i="4"/>
  <c r="F68" i="4"/>
  <c r="J60" i="4"/>
  <c r="I60" i="4"/>
  <c r="H60" i="4"/>
  <c r="G60" i="4"/>
  <c r="F60" i="4"/>
  <c r="J59" i="4"/>
  <c r="I59" i="4"/>
  <c r="H59" i="4"/>
  <c r="G59" i="4"/>
  <c r="F59" i="4"/>
  <c r="J56" i="4"/>
  <c r="I56" i="4"/>
  <c r="H56" i="4"/>
  <c r="G56" i="4"/>
  <c r="F56" i="4"/>
  <c r="J54" i="4"/>
  <c r="I54" i="4"/>
  <c r="H54" i="4"/>
  <c r="G54" i="4"/>
  <c r="F54" i="4"/>
  <c r="J53" i="4"/>
  <c r="I53" i="4"/>
  <c r="H53" i="4"/>
  <c r="G53" i="4"/>
  <c r="F53" i="4"/>
  <c r="J50" i="4"/>
  <c r="I50" i="4"/>
  <c r="H50" i="4"/>
  <c r="G50" i="4"/>
  <c r="F50" i="4"/>
  <c r="J42" i="4"/>
  <c r="I42" i="4"/>
  <c r="H42" i="4"/>
  <c r="G42" i="4"/>
  <c r="F42" i="4"/>
  <c r="J41" i="4"/>
  <c r="I41" i="4"/>
  <c r="H41" i="4"/>
  <c r="G41" i="4"/>
  <c r="F41" i="4"/>
  <c r="J38" i="4"/>
  <c r="I38" i="4"/>
  <c r="H38" i="4"/>
  <c r="G38" i="4"/>
  <c r="F38" i="4"/>
  <c r="J36" i="4"/>
  <c r="I36" i="4"/>
  <c r="H36" i="4"/>
  <c r="G36" i="4"/>
  <c r="F36" i="4"/>
  <c r="J35" i="4"/>
  <c r="I35" i="4"/>
  <c r="H35" i="4"/>
  <c r="G35" i="4"/>
  <c r="F35" i="4"/>
  <c r="J32" i="4"/>
  <c r="I32" i="4"/>
  <c r="H32" i="4"/>
  <c r="G32" i="4"/>
  <c r="F32" i="4"/>
  <c r="E16" i="4" l="1"/>
  <c r="E21" i="4"/>
  <c r="F164" i="4"/>
  <c r="E163" i="4"/>
  <c r="J19" i="4"/>
  <c r="J17" i="4"/>
  <c r="J16" i="4"/>
  <c r="J13" i="4"/>
  <c r="E177" i="4" l="1"/>
  <c r="E179" i="4" s="1"/>
  <c r="E178" i="4"/>
  <c r="E180" i="4" s="1"/>
  <c r="E183" i="4"/>
  <c r="E185" i="4" s="1"/>
  <c r="E184" i="4"/>
  <c r="E186" i="4" s="1"/>
  <c r="F22" i="4"/>
  <c r="G22" i="4"/>
  <c r="H22" i="4"/>
  <c r="I22" i="4"/>
  <c r="J22" i="4"/>
  <c r="F23" i="4"/>
  <c r="G23" i="4"/>
  <c r="H23" i="4"/>
  <c r="I23" i="4"/>
  <c r="J23" i="4"/>
  <c r="F19" i="4"/>
  <c r="G19" i="4"/>
  <c r="H19" i="4"/>
  <c r="I19" i="4"/>
  <c r="F16" i="4"/>
  <c r="G16" i="4"/>
  <c r="H16" i="4"/>
  <c r="I16" i="4"/>
  <c r="F17" i="4"/>
  <c r="G17" i="4"/>
  <c r="H17" i="4"/>
  <c r="I17" i="4"/>
  <c r="F13" i="4"/>
  <c r="G13" i="4"/>
  <c r="H13" i="4"/>
  <c r="I13" i="4"/>
  <c r="E69" i="4"/>
  <c r="E71" i="4" s="1"/>
  <c r="E70" i="4"/>
  <c r="E72" i="4" s="1"/>
  <c r="E73" i="4"/>
  <c r="E74" i="4" s="1"/>
  <c r="E75" i="4"/>
  <c r="E77" i="4" s="1"/>
  <c r="E76" i="4"/>
  <c r="E78" i="4" s="1"/>
  <c r="E175" i="4" l="1"/>
  <c r="E176" i="4" s="1"/>
  <c r="E166" i="4"/>
  <c r="E168" i="4" s="1"/>
  <c r="E165" i="4"/>
  <c r="E167" i="4" s="1"/>
  <c r="E164" i="4"/>
  <c r="E160" i="4"/>
  <c r="E162" i="4" s="1"/>
  <c r="E159" i="4"/>
  <c r="E161" i="4" s="1"/>
  <c r="E157" i="4"/>
  <c r="E158" i="4" s="1"/>
  <c r="E148" i="4"/>
  <c r="E150" i="4" s="1"/>
  <c r="E147" i="4"/>
  <c r="E149" i="4" s="1"/>
  <c r="E145" i="4"/>
  <c r="E146" i="4" s="1"/>
  <c r="E142" i="4"/>
  <c r="E144" i="4" s="1"/>
  <c r="E141" i="4"/>
  <c r="E143" i="4" s="1"/>
  <c r="E139" i="4"/>
  <c r="E130" i="4"/>
  <c r="E132" i="4" s="1"/>
  <c r="E129" i="4"/>
  <c r="E131" i="4" s="1"/>
  <c r="E127" i="4"/>
  <c r="E128" i="4" s="1"/>
  <c r="E124" i="4"/>
  <c r="E126" i="4" s="1"/>
  <c r="E123" i="4"/>
  <c r="E125" i="4" s="1"/>
  <c r="E121" i="4"/>
  <c r="E122" i="4" s="1"/>
  <c r="E112" i="4"/>
  <c r="E114" i="4" s="1"/>
  <c r="E111" i="4"/>
  <c r="E113" i="4" s="1"/>
  <c r="E110" i="4"/>
  <c r="E106" i="4"/>
  <c r="E108" i="4" s="1"/>
  <c r="E105" i="4"/>
  <c r="E107" i="4" s="1"/>
  <c r="E103" i="4"/>
  <c r="E104" i="4" s="1"/>
  <c r="E94" i="4"/>
  <c r="E96" i="4" s="1"/>
  <c r="E93" i="4"/>
  <c r="E95" i="4" s="1"/>
  <c r="E91" i="4"/>
  <c r="E88" i="4"/>
  <c r="E90" i="4" s="1"/>
  <c r="E87" i="4"/>
  <c r="E89" i="4" s="1"/>
  <c r="E85" i="4"/>
  <c r="E86" i="4" s="1"/>
  <c r="E67" i="4"/>
  <c r="E58" i="4"/>
  <c r="E60" i="4" s="1"/>
  <c r="E57" i="4"/>
  <c r="E59" i="4" s="1"/>
  <c r="E55" i="4"/>
  <c r="E56" i="4" s="1"/>
  <c r="E52" i="4"/>
  <c r="E54" i="4" s="1"/>
  <c r="E51" i="4"/>
  <c r="E53" i="4" s="1"/>
  <c r="E49" i="4"/>
  <c r="E50" i="4" s="1"/>
  <c r="E40" i="4"/>
  <c r="E42" i="4" s="1"/>
  <c r="E41" i="4"/>
  <c r="E34" i="4"/>
  <c r="E36" i="4" s="1"/>
  <c r="E33" i="4"/>
  <c r="E35" i="4" s="1"/>
  <c r="E31" i="4"/>
  <c r="E32" i="4" s="1"/>
  <c r="E23" i="4"/>
  <c r="E20" i="4"/>
  <c r="E22" i="4" s="1"/>
  <c r="E18" i="4"/>
  <c r="E19" i="4" s="1"/>
  <c r="E15" i="4"/>
  <c r="E17" i="4" s="1"/>
  <c r="E61" i="4" l="1"/>
  <c r="E115" i="4"/>
  <c r="E68" i="4"/>
  <c r="E79" i="4"/>
  <c r="E43" i="4"/>
  <c r="E97" i="4"/>
  <c r="E133" i="4"/>
  <c r="E151" i="4"/>
  <c r="E92" i="4"/>
  <c r="E24" i="4"/>
  <c r="E140" i="4"/>
  <c r="E169" i="4"/>
  <c r="K182" i="4"/>
  <c r="L182" i="4"/>
  <c r="M182" i="4"/>
  <c r="J182" i="4"/>
  <c r="H182" i="4"/>
  <c r="I182" i="4"/>
  <c r="N182" i="4"/>
  <c r="E181" i="4" l="1"/>
  <c r="E187" i="4" l="1"/>
  <c r="E182" i="4"/>
</calcChain>
</file>

<file path=xl/sharedStrings.xml><?xml version="1.0" encoding="utf-8"?>
<sst xmlns="http://schemas.openxmlformats.org/spreadsheetml/2006/main" count="3422" uniqueCount="67">
  <si>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</si>
  <si>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</si>
  <si>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</si>
  <si>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</si>
  <si>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</si>
  <si>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</si>
  <si>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</si>
  <si>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</si>
  <si>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</si>
  <si>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</si>
  <si>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</si>
  <si>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</si>
  <si>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</si>
  <si>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</si>
  <si>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</si>
  <si>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</si>
  <si>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</si>
  <si>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</si>
  <si>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</si>
  <si>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</si>
  <si>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</si>
  <si>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</si>
  <si>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</si>
  <si>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</si>
  <si>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</si>
  <si>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</si>
  <si>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</si>
  <si>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</si>
  <si>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</si>
  <si>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</si>
  <si>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</si>
  <si>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</si>
  <si>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</si>
  <si>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</si>
  <si>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</si>
  <si>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</si>
  <si>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</si>
  <si>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</si>
  <si>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</si>
  <si>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</si>
  <si>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</si>
  <si>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</si>
  <si>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</si>
  <si>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</si>
  <si>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</si>
  <si>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</si>
  <si>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</si>
  <si>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</si>
  <si>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</si>
  <si>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</si>
  <si>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</si>
  <si>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</si>
  <si>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</si>
  <si>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</si>
  <si>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</si>
  <si>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</si>
  <si>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</si>
  <si>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</si>
  <si>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</si>
  <si>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</si>
  <si>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</si>
  <si>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</si>
  <si>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</si>
  <si>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Veränderung zum 2019 (%)</t>
  </si>
  <si>
    <t>2021</t>
  </si>
  <si>
    <t>Jan.-Dez. 2022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</si>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</sst>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19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68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0" fontId="3" fillId="0" borderId="0" xfId="0" applyFont="1"/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3" fillId="0" borderId="0" xfId="0" applyFont="1" applyAlignment="1"/>
    <xf numFmtId="0" fontId="0" fillId="0" borderId="0" xfId="0" applyAlignment="1"/>
    <xf numFmtId="49" fontId="1" fillId="0" borderId="0" xfId="0" applyNumberFormat="1" applyFont="1" applyAlignment="1"/>
    <xf numFmtId="0" fontId="1" fillId="0" borderId="0" xfId="0" applyFont="1" applyAlignment="1"/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3" fillId="3" borderId="0" xfId="0" applyFont="1" applyFill="1"/>
    <xf numFmtId="49" fontId="1" fillId="3" borderId="1" xfId="0" applyNumberFormat="1" applyFont="1" applyFill="1" applyBorder="1" applyAlignment="1">
      <alignment horizontal="left"/>
    </xf>
    <xf numFmtId="164" fontId="1" fillId="3" borderId="0" xfId="0" applyNumberFormat="1" applyFont="1" applyFill="1" applyBorder="1" applyAlignment="1">
      <alignment horizontal="left"/>
    </xf>
    <xf numFmtId="0" fontId="8" fillId="2" borderId="3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64" fontId="1" fillId="3" borderId="0" xfId="0" applyNumberFormat="1" applyFont="1" applyFill="1" applyBorder="1" applyAlignment="1">
      <alignment horizontal="right"/>
    </xf>
    <xf numFmtId="0" fontId="0" fillId="0" borderId="0" xfId="0"/>
    <xf numFmtId="0" fontId="9" fillId="2" borderId="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/>
    <xf numFmtId="0" fontId="0" fillId="0" borderId="0" xfId="0"/>
    <xf numFmtId="0" fontId="1" fillId="0" borderId="0" xfId="0" applyFont="1"/>
    <xf numFmtId="0" fontId="9" fillId="0" borderId="0" xfId="0" applyFont="1"/>
    <xf numFmtId="0" fontId="0" fillId="0" borderId="0" xfId="0"/>
    <xf numFmtId="0" fontId="9" fillId="0" borderId="0" xfId="0" applyFont="1"/>
    <xf numFmtId="0" fontId="0" fillId="0" borderId="0" xfId="0"/>
    <xf numFmtId="0" fontId="9" fillId="2" borderId="0" xfId="18" applyFont="1" applyAlignment="1">
      <alignment horizontal="right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6" fillId="2" borderId="0" xfId="18"/>
    <xf numFmtId="0" fontId="9" fillId="2" borderId="0" xfId="18" applyFont="1"/>
    <xf numFmtId="0" fontId="7" fillId="0" borderId="0" xfId="0" applyFont="1" applyAlignment="1">
      <alignment horizontal="right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0" fontId="9" fillId="0" borderId="0" xfId="0" applyFont="1"/>
    <xf numFmtId="0" fontId="0" fillId="0" borderId="0" xfId="0"/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</cellXfs>
  <cellStyles count="19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3" xfId="2" xr:uid="{00000000-0005-0000-0000-000003000000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E13" sqref="E13"/>
    </sheetView>
  </sheetViews>
  <sheetFormatPr baseColWidth="10" defaultColWidth="12.7109375" defaultRowHeight="12.75" x14ac:dyDescent="0.2"/>
  <cols>
    <col min="1" max="1" width="26.7109375" style="11" customWidth="1"/>
    <col min="2" max="2" width="24.7109375" style="11" customWidth="1"/>
    <col min="3" max="3" width="14.28515625" style="11" customWidth="1" collapsed="1"/>
    <col min="4" max="4" width="25.7109375" style="11" bestFit="1" customWidth="1"/>
    <col min="5" max="5" width="11" style="13" bestFit="1" customWidth="1"/>
    <col min="6" max="7" width="12.7109375" style="35" collapsed="1"/>
    <col min="8" max="17" width="8.85546875" style="36" customWidth="1"/>
    <col min="18" max="16384" width="12.7109375" style="11" collapsed="1"/>
  </cols>
  <sheetData>
    <row r="1" spans="1:17" ht="38.25" customHeight="1" x14ac:dyDescent="0.2">
      <c r="A1" s="14" t="s">
        <v>0</v>
      </c>
      <c r="B1" s="15"/>
      <c r="C1" s="15"/>
      <c r="D1" s="15"/>
      <c r="E1" s="18"/>
      <c r="F1" s="16"/>
      <c r="G1" s="16"/>
      <c r="H1" s="16"/>
      <c r="I1" s="15"/>
      <c r="J1" s="16"/>
      <c r="K1" s="16"/>
      <c r="L1" s="16"/>
      <c r="M1" s="16"/>
      <c r="N1" s="16"/>
      <c r="O1" s="15"/>
      <c r="P1" s="15"/>
      <c r="Q1" s="15"/>
    </row>
    <row r="2" spans="1:17" ht="25.5" x14ac:dyDescent="0.2">
      <c r="A2" s="14" t="s">
        <v>1</v>
      </c>
      <c r="B2" s="15"/>
      <c r="C2" s="15"/>
      <c r="D2" s="15"/>
      <c r="E2" s="18"/>
      <c r="F2" s="16"/>
      <c r="G2" s="16"/>
      <c r="H2" s="16"/>
      <c r="I2" s="15"/>
      <c r="J2" s="16"/>
      <c r="K2" s="16"/>
      <c r="L2" s="16"/>
      <c r="M2" s="16"/>
      <c r="N2" s="16"/>
      <c r="O2" s="15"/>
      <c r="P2" s="15"/>
      <c r="Q2" s="15"/>
    </row>
    <row r="3" spans="1:17" ht="13.5" thickBot="1" x14ac:dyDescent="0.25">
      <c r="A3" s="14" t="s">
        <v>2</v>
      </c>
      <c r="B3" s="15"/>
      <c r="C3" s="15"/>
      <c r="D3" s="15"/>
      <c r="E3" s="18"/>
      <c r="F3" s="16"/>
      <c r="G3" s="16"/>
      <c r="H3" s="16"/>
      <c r="I3" s="15"/>
      <c r="J3" s="16"/>
      <c r="K3" s="16"/>
      <c r="L3" s="16"/>
      <c r="M3" s="16"/>
      <c r="N3" s="16"/>
      <c r="O3" s="15"/>
      <c r="P3" s="15"/>
      <c r="Q3" s="15"/>
    </row>
    <row r="4" spans="1:17" s="37" customFormat="1" ht="117" customHeight="1" x14ac:dyDescent="0.2">
      <c r="A4" s="43" t="s">
        <v>3</v>
      </c>
      <c r="B4" s="44"/>
      <c r="C4" s="44"/>
      <c r="D4" s="49" t="s">
        <v>4</v>
      </c>
      <c r="E4" s="4"/>
      <c r="F4" s="50" t="s">
        <v>5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17" s="37" customFormat="1" x14ac:dyDescent="0.2">
      <c r="A5" s="45"/>
      <c r="B5" s="46"/>
      <c r="C5" s="46"/>
      <c r="D5" s="46"/>
      <c r="E5" s="5"/>
      <c r="F5" s="52">
        <v>2022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</row>
    <row r="6" spans="1:17" s="37" customFormat="1" x14ac:dyDescent="0.2">
      <c r="A6" s="45"/>
      <c r="B6" s="46"/>
      <c r="C6" s="46"/>
      <c r="D6" s="46"/>
      <c r="E6" s="5"/>
      <c r="F6" s="52" t="s">
        <v>6</v>
      </c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17" s="37" customFormat="1" ht="26.25" thickBot="1" x14ac:dyDescent="0.25">
      <c r="A7" s="47"/>
      <c r="B7" s="48"/>
      <c r="C7" s="48"/>
      <c r="D7" s="48"/>
      <c r="E7" s="6"/>
      <c r="F7" s="31" t="s">
        <v>7</v>
      </c>
      <c r="G7" s="31" t="s">
        <v>8</v>
      </c>
      <c r="H7" s="31" t="s">
        <v>9</v>
      </c>
      <c r="I7" s="31" t="s">
        <v>10</v>
      </c>
      <c r="J7" s="31" t="s">
        <v>11</v>
      </c>
      <c r="K7" s="31" t="s">
        <v>12</v>
      </c>
      <c r="L7" s="31" t="s">
        <v>13</v>
      </c>
      <c r="M7" s="31" t="s">
        <v>14</v>
      </c>
      <c r="N7" s="31" t="s">
        <v>15</v>
      </c>
      <c r="O7" s="31" t="s">
        <v>16</v>
      </c>
      <c r="P7" s="31" t="s">
        <v>17</v>
      </c>
      <c r="Q7" s="32" t="s">
        <v>18</v>
      </c>
    </row>
    <row r="8" spans="1:17" x14ac:dyDescent="0.2">
      <c r="A8" s="10" t="s">
        <v>19</v>
      </c>
      <c r="B8" s="10" t="s">
        <v>20</v>
      </c>
      <c r="D8" s="3" t="s">
        <v>21</v>
      </c>
      <c r="E8" s="7"/>
      <c r="F8" s="42">
        <v>4906</v>
      </c>
      <c r="G8" s="42">
        <v>4905</v>
      </c>
      <c r="H8" s="42">
        <v>4903</v>
      </c>
      <c r="I8" s="42">
        <v>4897</v>
      </c>
      <c r="J8" s="42">
        <v>4908</v>
      </c>
      <c r="K8" s="42" t="s">
        <v>66</v>
      </c>
      <c r="L8" s="42" t="s">
        <v>66</v>
      </c>
      <c r="M8" s="42" t="s">
        <v>66</v>
      </c>
      <c r="N8" s="42" t="s">
        <v>66</v>
      </c>
      <c r="O8" s="42" t="s">
        <v>66</v>
      </c>
      <c r="P8" s="42" t="s">
        <v>66</v>
      </c>
      <c r="Q8" s="42" t="s">
        <v>66</v>
      </c>
    </row>
    <row r="9" spans="1:17" x14ac:dyDescent="0.2">
      <c r="B9" s="10" t="s">
        <v>22</v>
      </c>
      <c r="D9" s="3" t="s">
        <v>21</v>
      </c>
      <c r="E9" s="7"/>
      <c r="F9" s="42">
        <v>4527</v>
      </c>
      <c r="G9" s="42">
        <v>4526</v>
      </c>
      <c r="H9" s="42">
        <v>4599</v>
      </c>
      <c r="I9" s="42">
        <v>4669</v>
      </c>
      <c r="J9" s="42">
        <v>4713</v>
      </c>
      <c r="K9" s="42" t="s">
        <v>66</v>
      </c>
      <c r="L9" s="42" t="s">
        <v>66</v>
      </c>
      <c r="M9" s="42" t="s">
        <v>66</v>
      </c>
      <c r="N9" s="42" t="s">
        <v>66</v>
      </c>
      <c r="O9" s="42" t="s">
        <v>66</v>
      </c>
      <c r="P9" s="42" t="s">
        <v>66</v>
      </c>
      <c r="Q9" s="42" t="s">
        <v>66</v>
      </c>
    </row>
    <row r="10" spans="1:17" x14ac:dyDescent="0.2">
      <c r="B10" s="10" t="s">
        <v>23</v>
      </c>
      <c r="D10" s="3" t="s">
        <v>21</v>
      </c>
      <c r="E10" s="7"/>
      <c r="F10" s="42">
        <v>330148</v>
      </c>
      <c r="G10" s="42">
        <v>330507</v>
      </c>
      <c r="H10" s="42">
        <v>333013</v>
      </c>
      <c r="I10" s="42">
        <v>333693</v>
      </c>
      <c r="J10" s="42">
        <v>334667</v>
      </c>
      <c r="K10" s="42" t="s">
        <v>66</v>
      </c>
      <c r="L10" s="42" t="s">
        <v>66</v>
      </c>
      <c r="M10" s="42" t="s">
        <v>66</v>
      </c>
      <c r="N10" s="42" t="s">
        <v>66</v>
      </c>
      <c r="O10" s="42" t="s">
        <v>66</v>
      </c>
      <c r="P10" s="42" t="s">
        <v>66</v>
      </c>
      <c r="Q10" s="42" t="s">
        <v>66</v>
      </c>
    </row>
    <row r="11" spans="1:17" x14ac:dyDescent="0.2">
      <c r="B11" s="10" t="s">
        <v>24</v>
      </c>
      <c r="D11" s="3" t="s">
        <v>21</v>
      </c>
      <c r="E11" s="7"/>
      <c r="F11" s="42">
        <v>307133</v>
      </c>
      <c r="G11" s="42">
        <v>308262</v>
      </c>
      <c r="H11" s="42">
        <v>314415</v>
      </c>
      <c r="I11" s="42">
        <v>316085</v>
      </c>
      <c r="J11" s="42">
        <v>319237</v>
      </c>
      <c r="K11" s="42" t="s">
        <v>66</v>
      </c>
      <c r="L11" s="42" t="s">
        <v>66</v>
      </c>
      <c r="M11" s="42" t="s">
        <v>66</v>
      </c>
      <c r="N11" s="42" t="s">
        <v>66</v>
      </c>
      <c r="O11" s="42" t="s">
        <v>66</v>
      </c>
      <c r="P11" s="42" t="s">
        <v>66</v>
      </c>
      <c r="Q11" s="42" t="s">
        <v>66</v>
      </c>
    </row>
    <row r="12" spans="1:17" x14ac:dyDescent="0.2">
      <c r="B12" s="10" t="s">
        <v>25</v>
      </c>
      <c r="D12" s="3" t="s">
        <v>21</v>
      </c>
      <c r="E12" s="7">
        <f>SUM(F12:Q12)</f>
        <v>6507827</v>
      </c>
      <c r="F12" s="42">
        <v>780112</v>
      </c>
      <c r="G12" s="42">
        <v>853768</v>
      </c>
      <c r="H12" s="42">
        <v>1244883</v>
      </c>
      <c r="I12" s="42">
        <v>1574966</v>
      </c>
      <c r="J12" s="42">
        <v>2054098</v>
      </c>
      <c r="K12" s="42" t="s">
        <v>66</v>
      </c>
      <c r="L12" s="42" t="s">
        <v>66</v>
      </c>
      <c r="M12" s="42" t="s">
        <v>66</v>
      </c>
      <c r="N12" s="42" t="s">
        <v>66</v>
      </c>
      <c r="O12" s="42" t="s">
        <v>66</v>
      </c>
      <c r="P12" s="42" t="s">
        <v>66</v>
      </c>
      <c r="Q12" s="42" t="s">
        <v>66</v>
      </c>
    </row>
    <row r="13" spans="1:17" x14ac:dyDescent="0.2">
      <c r="D13" s="3" t="s">
        <v>26</v>
      </c>
      <c r="E13" s="9">
        <f>100*E12/'2021'!E12-100</f>
        <v>332.1174450476484</v>
      </c>
      <c r="F13" s="42">
        <v>251.7</v>
      </c>
      <c r="G13" s="42">
        <v>251.6</v>
      </c>
      <c r="H13" s="42">
        <v>270.89999999999998</v>
      </c>
      <c r="I13" s="42">
        <v>427.7</v>
      </c>
      <c r="J13" s="42">
        <v>404.4</v>
      </c>
      <c r="K13" s="42" t="s">
        <v>66</v>
      </c>
      <c r="L13" s="42" t="s">
        <v>66</v>
      </c>
      <c r="M13" s="42" t="s">
        <v>66</v>
      </c>
      <c r="N13" s="42" t="s">
        <v>66</v>
      </c>
      <c r="O13" s="42" t="s">
        <v>66</v>
      </c>
      <c r="P13" s="42" t="s">
        <v>66</v>
      </c>
      <c r="Q13" s="42" t="s">
        <v>66</v>
      </c>
    </row>
    <row r="14" spans="1:17" x14ac:dyDescent="0.2">
      <c r="B14" s="10" t="s">
        <v>25</v>
      </c>
      <c r="C14" s="10" t="s">
        <v>27</v>
      </c>
      <c r="D14" s="3" t="s">
        <v>21</v>
      </c>
      <c r="E14" s="7">
        <f>SUM(F14:Q14)</f>
        <v>5387829</v>
      </c>
      <c r="F14" s="42">
        <v>640429</v>
      </c>
      <c r="G14" s="42">
        <v>703822</v>
      </c>
      <c r="H14" s="42">
        <v>1050368</v>
      </c>
      <c r="I14" s="42">
        <v>1300977</v>
      </c>
      <c r="J14" s="42">
        <v>1692233</v>
      </c>
      <c r="K14" s="42" t="s">
        <v>66</v>
      </c>
      <c r="L14" s="42" t="s">
        <v>66</v>
      </c>
      <c r="M14" s="42" t="s">
        <v>66</v>
      </c>
      <c r="N14" s="42" t="s">
        <v>66</v>
      </c>
      <c r="O14" s="42" t="s">
        <v>66</v>
      </c>
      <c r="P14" s="42" t="s">
        <v>66</v>
      </c>
      <c r="Q14" s="42" t="s">
        <v>66</v>
      </c>
    </row>
    <row r="15" spans="1:17" x14ac:dyDescent="0.2">
      <c r="C15" s="10" t="s">
        <v>28</v>
      </c>
      <c r="D15" s="3" t="s">
        <v>21</v>
      </c>
      <c r="E15" s="7">
        <f>SUM(F15:Q15)</f>
        <v>1119998</v>
      </c>
      <c r="F15" s="42">
        <v>139683</v>
      </c>
      <c r="G15" s="42">
        <v>149946</v>
      </c>
      <c r="H15" s="42">
        <v>194515</v>
      </c>
      <c r="I15" s="42">
        <v>273989</v>
      </c>
      <c r="J15" s="42">
        <v>361865</v>
      </c>
      <c r="K15" s="42" t="s">
        <v>66</v>
      </c>
      <c r="L15" s="42" t="s">
        <v>66</v>
      </c>
      <c r="M15" s="42" t="s">
        <v>66</v>
      </c>
      <c r="N15" s="42" t="s">
        <v>66</v>
      </c>
      <c r="O15" s="42" t="s">
        <v>66</v>
      </c>
      <c r="P15" s="42" t="s">
        <v>66</v>
      </c>
      <c r="Q15" s="42" t="s">
        <v>66</v>
      </c>
    </row>
    <row r="16" spans="1:17" x14ac:dyDescent="0.2">
      <c r="C16" s="10" t="s">
        <v>27</v>
      </c>
      <c r="D16" s="3" t="s">
        <v>26</v>
      </c>
      <c r="E16" s="9">
        <f>100*E14/'2021'!E14-100</f>
        <v>302.12690686078042</v>
      </c>
      <c r="F16" s="42">
        <v>225.9</v>
      </c>
      <c r="G16" s="42">
        <v>225.6</v>
      </c>
      <c r="H16" s="42">
        <v>252.3</v>
      </c>
      <c r="I16" s="42">
        <v>393.2</v>
      </c>
      <c r="J16" s="42">
        <v>363.3</v>
      </c>
      <c r="K16" s="42" t="s">
        <v>66</v>
      </c>
      <c r="L16" s="42" t="s">
        <v>66</v>
      </c>
      <c r="M16" s="42" t="s">
        <v>66</v>
      </c>
      <c r="N16" s="42" t="s">
        <v>66</v>
      </c>
      <c r="O16" s="42" t="s">
        <v>66</v>
      </c>
      <c r="P16" s="42" t="s">
        <v>66</v>
      </c>
      <c r="Q16" s="42" t="s">
        <v>66</v>
      </c>
    </row>
    <row r="17" spans="1:17" x14ac:dyDescent="0.2">
      <c r="C17" s="10" t="s">
        <v>28</v>
      </c>
      <c r="D17" s="3" t="s">
        <v>26</v>
      </c>
      <c r="E17" s="9">
        <f>100*E15/'2021'!E15-100</f>
        <v>573.88973459527438</v>
      </c>
      <c r="F17" s="42">
        <v>452</v>
      </c>
      <c r="G17" s="42">
        <v>461.8</v>
      </c>
      <c r="H17" s="42">
        <v>418.2</v>
      </c>
      <c r="I17" s="42">
        <v>690.3</v>
      </c>
      <c r="J17" s="42">
        <v>761.5</v>
      </c>
      <c r="K17" s="42" t="s">
        <v>66</v>
      </c>
      <c r="L17" s="42" t="s">
        <v>66</v>
      </c>
      <c r="M17" s="42" t="s">
        <v>66</v>
      </c>
      <c r="N17" s="42" t="s">
        <v>66</v>
      </c>
      <c r="O17" s="42" t="s">
        <v>66</v>
      </c>
      <c r="P17" s="42" t="s">
        <v>66</v>
      </c>
      <c r="Q17" s="42" t="s">
        <v>66</v>
      </c>
    </row>
    <row r="18" spans="1:17" x14ac:dyDescent="0.2">
      <c r="B18" s="10" t="s">
        <v>29</v>
      </c>
      <c r="D18" s="3" t="s">
        <v>21</v>
      </c>
      <c r="E18" s="7">
        <f>SUM(F18:Q18)</f>
        <v>15813516</v>
      </c>
      <c r="F18" s="42">
        <v>2126893</v>
      </c>
      <c r="G18" s="42">
        <v>2228265</v>
      </c>
      <c r="H18" s="42">
        <v>3064164</v>
      </c>
      <c r="I18" s="42">
        <v>3783363</v>
      </c>
      <c r="J18" s="42">
        <v>4610831</v>
      </c>
      <c r="K18" s="42" t="s">
        <v>66</v>
      </c>
      <c r="L18" s="42" t="s">
        <v>66</v>
      </c>
      <c r="M18" s="42" t="s">
        <v>66</v>
      </c>
      <c r="N18" s="42" t="s">
        <v>66</v>
      </c>
      <c r="O18" s="42" t="s">
        <v>66</v>
      </c>
      <c r="P18" s="42" t="s">
        <v>66</v>
      </c>
      <c r="Q18" s="42" t="s">
        <v>66</v>
      </c>
    </row>
    <row r="19" spans="1:17" x14ac:dyDescent="0.2">
      <c r="D19" s="3" t="s">
        <v>26</v>
      </c>
      <c r="E19" s="9">
        <f>100*E18/'2021'!E18-100</f>
        <v>181.81067923014535</v>
      </c>
      <c r="F19" s="42">
        <v>136.6</v>
      </c>
      <c r="G19" s="42">
        <v>126.5</v>
      </c>
      <c r="H19" s="42">
        <v>148.1</v>
      </c>
      <c r="I19" s="42">
        <v>238.5</v>
      </c>
      <c r="J19" s="42">
        <v>235</v>
      </c>
      <c r="K19" s="42" t="s">
        <v>66</v>
      </c>
      <c r="L19" s="42" t="s">
        <v>66</v>
      </c>
      <c r="M19" s="42" t="s">
        <v>66</v>
      </c>
      <c r="N19" s="42" t="s">
        <v>66</v>
      </c>
      <c r="O19" s="42" t="s">
        <v>66</v>
      </c>
      <c r="P19" s="42" t="s">
        <v>66</v>
      </c>
      <c r="Q19" s="42" t="s">
        <v>66</v>
      </c>
    </row>
    <row r="20" spans="1:17" x14ac:dyDescent="0.2">
      <c r="B20" s="10" t="s">
        <v>29</v>
      </c>
      <c r="C20" s="10" t="s">
        <v>27</v>
      </c>
      <c r="D20" s="3" t="s">
        <v>21</v>
      </c>
      <c r="E20" s="7">
        <f>SUM(F20:Q20)</f>
        <v>13359755</v>
      </c>
      <c r="F20" s="42">
        <v>1806040</v>
      </c>
      <c r="G20" s="42">
        <v>1874386</v>
      </c>
      <c r="H20" s="42">
        <v>2628234</v>
      </c>
      <c r="I20" s="42">
        <v>3199943</v>
      </c>
      <c r="J20" s="42">
        <v>3851152</v>
      </c>
      <c r="K20" s="42" t="s">
        <v>66</v>
      </c>
      <c r="L20" s="42" t="s">
        <v>66</v>
      </c>
      <c r="M20" s="42" t="s">
        <v>66</v>
      </c>
      <c r="N20" s="42" t="s">
        <v>66</v>
      </c>
      <c r="O20" s="42" t="s">
        <v>66</v>
      </c>
      <c r="P20" s="42" t="s">
        <v>66</v>
      </c>
      <c r="Q20" s="42" t="s">
        <v>66</v>
      </c>
    </row>
    <row r="21" spans="1:17" x14ac:dyDescent="0.2">
      <c r="C21" s="10" t="s">
        <v>28</v>
      </c>
      <c r="D21" s="3" t="s">
        <v>21</v>
      </c>
      <c r="E21" s="7">
        <f>SUM(F21:Q21)</f>
        <v>2453761</v>
      </c>
      <c r="F21" s="42">
        <v>320853</v>
      </c>
      <c r="G21" s="42">
        <v>353879</v>
      </c>
      <c r="H21" s="42">
        <v>435930</v>
      </c>
      <c r="I21" s="42">
        <v>583420</v>
      </c>
      <c r="J21" s="42">
        <v>759679</v>
      </c>
      <c r="K21" s="42" t="s">
        <v>66</v>
      </c>
      <c r="L21" s="42" t="s">
        <v>66</v>
      </c>
      <c r="M21" s="42" t="s">
        <v>66</v>
      </c>
      <c r="N21" s="42" t="s">
        <v>66</v>
      </c>
      <c r="O21" s="42" t="s">
        <v>66</v>
      </c>
      <c r="P21" s="42" t="s">
        <v>66</v>
      </c>
      <c r="Q21" s="42" t="s">
        <v>66</v>
      </c>
    </row>
    <row r="22" spans="1:17" x14ac:dyDescent="0.2">
      <c r="C22" s="10" t="s">
        <v>27</v>
      </c>
      <c r="D22" s="3" t="s">
        <v>26</v>
      </c>
      <c r="E22" s="9">
        <f>100*E20/'2021'!E20-100</f>
        <v>162.40969189473094</v>
      </c>
      <c r="F22" s="42">
        <v>121.7</v>
      </c>
      <c r="G22" s="42">
        <v>109.3</v>
      </c>
      <c r="H22" s="42">
        <v>134.69999999999999</v>
      </c>
      <c r="I22" s="42">
        <v>217.5</v>
      </c>
      <c r="J22" s="42">
        <v>207.2</v>
      </c>
      <c r="K22" s="42" t="s">
        <v>66</v>
      </c>
      <c r="L22" s="42" t="s">
        <v>66</v>
      </c>
      <c r="M22" s="42" t="s">
        <v>66</v>
      </c>
      <c r="N22" s="42" t="s">
        <v>66</v>
      </c>
      <c r="O22" s="42" t="s">
        <v>66</v>
      </c>
      <c r="P22" s="42" t="s">
        <v>66</v>
      </c>
      <c r="Q22" s="42" t="s">
        <v>66</v>
      </c>
    </row>
    <row r="23" spans="1:17" x14ac:dyDescent="0.2">
      <c r="C23" s="10" t="s">
        <v>28</v>
      </c>
      <c r="D23" s="3" t="s">
        <v>26</v>
      </c>
      <c r="E23" s="9">
        <f>100*E21/'2021'!E21-100</f>
        <v>371.68209298078676</v>
      </c>
      <c r="F23" s="42">
        <v>281.10000000000002</v>
      </c>
      <c r="G23" s="42">
        <v>301.2</v>
      </c>
      <c r="H23" s="42">
        <v>278.60000000000002</v>
      </c>
      <c r="I23" s="42">
        <v>430.3</v>
      </c>
      <c r="J23" s="42">
        <v>519.4</v>
      </c>
      <c r="K23" s="42" t="s">
        <v>66</v>
      </c>
      <c r="L23" s="42" t="s">
        <v>66</v>
      </c>
      <c r="M23" s="42" t="s">
        <v>66</v>
      </c>
      <c r="N23" s="42" t="s">
        <v>66</v>
      </c>
      <c r="O23" s="42" t="s">
        <v>66</v>
      </c>
      <c r="P23" s="42" t="s">
        <v>66</v>
      </c>
      <c r="Q23" s="42" t="s">
        <v>66</v>
      </c>
    </row>
    <row r="24" spans="1:17" x14ac:dyDescent="0.2">
      <c r="B24" s="10" t="s">
        <v>30</v>
      </c>
      <c r="D24" s="3" t="s">
        <v>21</v>
      </c>
      <c r="E24" s="9">
        <f>E18/E12</f>
        <v>2.4299226147222415</v>
      </c>
      <c r="F24" s="42">
        <v>2.7</v>
      </c>
      <c r="G24" s="42">
        <v>2.6</v>
      </c>
      <c r="H24" s="42">
        <v>2.5</v>
      </c>
      <c r="I24" s="42">
        <v>2.4</v>
      </c>
      <c r="J24" s="42">
        <v>2.2000000000000002</v>
      </c>
      <c r="K24" s="42" t="s">
        <v>66</v>
      </c>
      <c r="L24" s="42" t="s">
        <v>66</v>
      </c>
      <c r="M24" s="42" t="s">
        <v>66</v>
      </c>
      <c r="N24" s="42" t="s">
        <v>66</v>
      </c>
      <c r="O24" s="42" t="s">
        <v>66</v>
      </c>
      <c r="P24" s="42" t="s">
        <v>66</v>
      </c>
      <c r="Q24" s="42" t="s">
        <v>66</v>
      </c>
    </row>
    <row r="25" spans="1:17" x14ac:dyDescent="0.2">
      <c r="B25" s="10" t="s">
        <v>31</v>
      </c>
      <c r="D25" s="3" t="s">
        <v>32</v>
      </c>
      <c r="E25" s="7"/>
      <c r="F25" s="42">
        <v>22.7</v>
      </c>
      <c r="G25" s="42">
        <v>25.7</v>
      </c>
      <c r="H25" s="42">
        <v>30.8</v>
      </c>
      <c r="I25" s="42">
        <v>37.9</v>
      </c>
      <c r="J25" s="42">
        <v>43.9</v>
      </c>
      <c r="K25" s="42" t="s">
        <v>66</v>
      </c>
      <c r="L25" s="42" t="s">
        <v>66</v>
      </c>
      <c r="M25" s="42" t="s">
        <v>66</v>
      </c>
      <c r="N25" s="42" t="s">
        <v>66</v>
      </c>
      <c r="O25" s="42" t="s">
        <v>66</v>
      </c>
      <c r="P25" s="42" t="s">
        <v>66</v>
      </c>
      <c r="Q25" s="42" t="s">
        <v>66</v>
      </c>
    </row>
    <row r="26" spans="1:17" x14ac:dyDescent="0.2">
      <c r="A26" s="17" t="s">
        <v>33</v>
      </c>
      <c r="B26" s="15"/>
      <c r="C26" s="15"/>
      <c r="D26" s="15"/>
      <c r="E26" s="7"/>
      <c r="F26" s="54"/>
      <c r="G26" s="54"/>
      <c r="H26" s="54"/>
      <c r="I26" s="54"/>
      <c r="J26" s="54"/>
      <c r="K26" s="55"/>
      <c r="L26" s="55"/>
      <c r="M26" s="55"/>
      <c r="N26" s="55"/>
      <c r="O26" s="55"/>
      <c r="P26" s="55"/>
      <c r="Q26" s="55"/>
    </row>
    <row r="27" spans="1:17" x14ac:dyDescent="0.2">
      <c r="A27" s="10" t="s">
        <v>34</v>
      </c>
      <c r="B27" s="10" t="s">
        <v>20</v>
      </c>
      <c r="D27" s="3" t="s">
        <v>21</v>
      </c>
      <c r="E27" s="7"/>
      <c r="F27" s="42">
        <v>1940</v>
      </c>
      <c r="G27" s="42">
        <v>1938</v>
      </c>
      <c r="H27" s="42">
        <v>1940</v>
      </c>
      <c r="I27" s="42">
        <v>1936</v>
      </c>
      <c r="J27" s="42">
        <v>1934</v>
      </c>
      <c r="K27" s="42" t="s">
        <v>66</v>
      </c>
      <c r="L27" s="42" t="s">
        <v>66</v>
      </c>
      <c r="M27" s="42" t="s">
        <v>66</v>
      </c>
      <c r="N27" s="42" t="s">
        <v>66</v>
      </c>
      <c r="O27" s="42" t="s">
        <v>66</v>
      </c>
      <c r="P27" s="42" t="s">
        <v>66</v>
      </c>
      <c r="Q27" s="42" t="s">
        <v>66</v>
      </c>
    </row>
    <row r="28" spans="1:17" x14ac:dyDescent="0.2">
      <c r="B28" s="10" t="s">
        <v>22</v>
      </c>
      <c r="D28" s="3" t="s">
        <v>21</v>
      </c>
      <c r="E28" s="7"/>
      <c r="F28" s="42">
        <v>1835</v>
      </c>
      <c r="G28" s="42">
        <v>1822</v>
      </c>
      <c r="H28" s="42">
        <v>1851</v>
      </c>
      <c r="I28" s="42">
        <v>1852</v>
      </c>
      <c r="J28" s="42">
        <v>1856</v>
      </c>
      <c r="K28" s="42" t="s">
        <v>66</v>
      </c>
      <c r="L28" s="42" t="s">
        <v>66</v>
      </c>
      <c r="M28" s="42" t="s">
        <v>66</v>
      </c>
      <c r="N28" s="42" t="s">
        <v>66</v>
      </c>
      <c r="O28" s="42" t="s">
        <v>66</v>
      </c>
      <c r="P28" s="42" t="s">
        <v>66</v>
      </c>
      <c r="Q28" s="42" t="s">
        <v>66</v>
      </c>
    </row>
    <row r="29" spans="1:17" x14ac:dyDescent="0.2">
      <c r="B29" s="10" t="s">
        <v>23</v>
      </c>
      <c r="D29" s="3" t="s">
        <v>21</v>
      </c>
      <c r="E29" s="7"/>
      <c r="F29" s="42">
        <v>159875</v>
      </c>
      <c r="G29" s="42">
        <v>159922</v>
      </c>
      <c r="H29" s="42">
        <v>161990</v>
      </c>
      <c r="I29" s="42">
        <v>162558</v>
      </c>
      <c r="J29" s="42">
        <v>163228</v>
      </c>
      <c r="K29" s="42" t="s">
        <v>66</v>
      </c>
      <c r="L29" s="42" t="s">
        <v>66</v>
      </c>
      <c r="M29" s="42" t="s">
        <v>66</v>
      </c>
      <c r="N29" s="42" t="s">
        <v>66</v>
      </c>
      <c r="O29" s="42" t="s">
        <v>66</v>
      </c>
      <c r="P29" s="42" t="s">
        <v>66</v>
      </c>
      <c r="Q29" s="42" t="s">
        <v>66</v>
      </c>
    </row>
    <row r="30" spans="1:17" x14ac:dyDescent="0.2">
      <c r="B30" s="10" t="s">
        <v>24</v>
      </c>
      <c r="D30" s="3" t="s">
        <v>21</v>
      </c>
      <c r="E30" s="7"/>
      <c r="F30" s="42">
        <v>151958</v>
      </c>
      <c r="G30" s="42">
        <v>150877</v>
      </c>
      <c r="H30" s="42">
        <v>154039</v>
      </c>
      <c r="I30" s="42">
        <v>154955</v>
      </c>
      <c r="J30" s="42">
        <v>156711</v>
      </c>
      <c r="K30" s="42" t="s">
        <v>66</v>
      </c>
      <c r="L30" s="42" t="s">
        <v>66</v>
      </c>
      <c r="M30" s="42" t="s">
        <v>66</v>
      </c>
      <c r="N30" s="42" t="s">
        <v>66</v>
      </c>
      <c r="O30" s="42" t="s">
        <v>66</v>
      </c>
      <c r="P30" s="42" t="s">
        <v>66</v>
      </c>
      <c r="Q30" s="42" t="s">
        <v>66</v>
      </c>
    </row>
    <row r="31" spans="1:17" x14ac:dyDescent="0.2">
      <c r="B31" s="10" t="s">
        <v>25</v>
      </c>
      <c r="D31" s="3" t="s">
        <v>21</v>
      </c>
      <c r="E31" s="7">
        <f>SUM(F31:Q31)</f>
        <v>3684623</v>
      </c>
      <c r="F31" s="42">
        <v>452018</v>
      </c>
      <c r="G31" s="42">
        <v>498357</v>
      </c>
      <c r="H31" s="42">
        <v>706297</v>
      </c>
      <c r="I31" s="42">
        <v>873132</v>
      </c>
      <c r="J31" s="42">
        <v>1154819</v>
      </c>
      <c r="K31" s="42" t="s">
        <v>66</v>
      </c>
      <c r="L31" s="42" t="s">
        <v>66</v>
      </c>
      <c r="M31" s="42" t="s">
        <v>66</v>
      </c>
      <c r="N31" s="42" t="s">
        <v>66</v>
      </c>
      <c r="O31" s="42" t="s">
        <v>66</v>
      </c>
      <c r="P31" s="42" t="s">
        <v>66</v>
      </c>
      <c r="Q31" s="42" t="s">
        <v>66</v>
      </c>
    </row>
    <row r="32" spans="1:17" x14ac:dyDescent="0.2">
      <c r="D32" s="3" t="s">
        <v>26</v>
      </c>
      <c r="E32" s="9">
        <f>100*E31/'2021'!E31-100</f>
        <v>321.60811035019367</v>
      </c>
      <c r="F32" s="42">
        <v>246.3</v>
      </c>
      <c r="G32" s="42">
        <v>246.8</v>
      </c>
      <c r="H32" s="42">
        <v>253.6</v>
      </c>
      <c r="I32" s="42">
        <v>396</v>
      </c>
      <c r="J32" s="42">
        <v>415.7</v>
      </c>
      <c r="K32" s="42" t="s">
        <v>66</v>
      </c>
      <c r="L32" s="42" t="s">
        <v>66</v>
      </c>
      <c r="M32" s="42" t="s">
        <v>66</v>
      </c>
      <c r="N32" s="42" t="s">
        <v>66</v>
      </c>
      <c r="O32" s="42" t="s">
        <v>66</v>
      </c>
      <c r="P32" s="42" t="s">
        <v>66</v>
      </c>
      <c r="Q32" s="42" t="s">
        <v>66</v>
      </c>
    </row>
    <row r="33" spans="1:17" x14ac:dyDescent="0.2">
      <c r="B33" s="10" t="s">
        <v>25</v>
      </c>
      <c r="C33" s="10" t="s">
        <v>27</v>
      </c>
      <c r="D33" s="3" t="s">
        <v>21</v>
      </c>
      <c r="E33" s="7">
        <f>SUM(F33:Q33)</f>
        <v>2961829</v>
      </c>
      <c r="F33" s="42">
        <v>363207</v>
      </c>
      <c r="G33" s="42">
        <v>403521</v>
      </c>
      <c r="H33" s="42">
        <v>577811</v>
      </c>
      <c r="I33" s="42">
        <v>694686</v>
      </c>
      <c r="J33" s="42">
        <v>922604</v>
      </c>
      <c r="K33" s="42" t="s">
        <v>66</v>
      </c>
      <c r="L33" s="42" t="s">
        <v>66</v>
      </c>
      <c r="M33" s="42" t="s">
        <v>66</v>
      </c>
      <c r="N33" s="42" t="s">
        <v>66</v>
      </c>
      <c r="O33" s="42" t="s">
        <v>66</v>
      </c>
      <c r="P33" s="42" t="s">
        <v>66</v>
      </c>
      <c r="Q33" s="42" t="s">
        <v>66</v>
      </c>
    </row>
    <row r="34" spans="1:17" x14ac:dyDescent="0.2">
      <c r="C34" s="10" t="s">
        <v>28</v>
      </c>
      <c r="D34" s="3" t="s">
        <v>21</v>
      </c>
      <c r="E34" s="7">
        <f>SUM(F34:Q34)</f>
        <v>722794</v>
      </c>
      <c r="F34" s="42">
        <v>88811</v>
      </c>
      <c r="G34" s="42">
        <v>94836</v>
      </c>
      <c r="H34" s="42">
        <v>128486</v>
      </c>
      <c r="I34" s="42">
        <v>178446</v>
      </c>
      <c r="J34" s="42">
        <v>232215</v>
      </c>
      <c r="K34" s="42" t="s">
        <v>66</v>
      </c>
      <c r="L34" s="42" t="s">
        <v>66</v>
      </c>
      <c r="M34" s="42" t="s">
        <v>66</v>
      </c>
      <c r="N34" s="42" t="s">
        <v>66</v>
      </c>
      <c r="O34" s="42" t="s">
        <v>66</v>
      </c>
      <c r="P34" s="42" t="s">
        <v>66</v>
      </c>
      <c r="Q34" s="42" t="s">
        <v>66</v>
      </c>
    </row>
    <row r="35" spans="1:17" x14ac:dyDescent="0.2">
      <c r="C35" s="10" t="s">
        <v>27</v>
      </c>
      <c r="D35" s="3" t="s">
        <v>26</v>
      </c>
      <c r="E35" s="9">
        <f>100*E33/'2021'!E33-100</f>
        <v>289.93855677540904</v>
      </c>
      <c r="F35" s="42">
        <v>218.7</v>
      </c>
      <c r="G35" s="42">
        <v>221.3</v>
      </c>
      <c r="H35" s="42">
        <v>232.5</v>
      </c>
      <c r="I35" s="42">
        <v>358.3</v>
      </c>
      <c r="J35" s="42">
        <v>374</v>
      </c>
      <c r="K35" s="42" t="s">
        <v>66</v>
      </c>
      <c r="L35" s="42" t="s">
        <v>66</v>
      </c>
      <c r="M35" s="42" t="s">
        <v>66</v>
      </c>
      <c r="N35" s="42" t="s">
        <v>66</v>
      </c>
      <c r="O35" s="42" t="s">
        <v>66</v>
      </c>
      <c r="P35" s="42" t="s">
        <v>66</v>
      </c>
      <c r="Q35" s="42" t="s">
        <v>66</v>
      </c>
    </row>
    <row r="36" spans="1:17" x14ac:dyDescent="0.2">
      <c r="C36" s="10" t="s">
        <v>28</v>
      </c>
      <c r="D36" s="3" t="s">
        <v>26</v>
      </c>
      <c r="E36" s="9">
        <f>100*E34/'2021'!E34-100</f>
        <v>531.91236383347029</v>
      </c>
      <c r="F36" s="42">
        <v>436</v>
      </c>
      <c r="G36" s="42">
        <v>424.3</v>
      </c>
      <c r="H36" s="42">
        <v>395</v>
      </c>
      <c r="I36" s="42">
        <v>629.29999999999995</v>
      </c>
      <c r="J36" s="42">
        <v>692.7</v>
      </c>
      <c r="K36" s="42" t="s">
        <v>66</v>
      </c>
      <c r="L36" s="42" t="s">
        <v>66</v>
      </c>
      <c r="M36" s="42" t="s">
        <v>66</v>
      </c>
      <c r="N36" s="42" t="s">
        <v>66</v>
      </c>
      <c r="O36" s="42" t="s">
        <v>66</v>
      </c>
      <c r="P36" s="42" t="s">
        <v>66</v>
      </c>
      <c r="Q36" s="42" t="s">
        <v>66</v>
      </c>
    </row>
    <row r="37" spans="1:17" x14ac:dyDescent="0.2">
      <c r="B37" s="10" t="s">
        <v>29</v>
      </c>
      <c r="D37" s="3" t="s">
        <v>21</v>
      </c>
      <c r="E37" s="7">
        <f>SUM(F37:Q37)</f>
        <v>6637103</v>
      </c>
      <c r="F37" s="42">
        <v>839873</v>
      </c>
      <c r="G37" s="42">
        <v>911694</v>
      </c>
      <c r="H37" s="42">
        <v>1282990</v>
      </c>
      <c r="I37" s="42">
        <v>1591748</v>
      </c>
      <c r="J37" s="42">
        <v>2010798</v>
      </c>
      <c r="K37" s="42" t="s">
        <v>66</v>
      </c>
      <c r="L37" s="42" t="s">
        <v>66</v>
      </c>
      <c r="M37" s="42" t="s">
        <v>66</v>
      </c>
      <c r="N37" s="42" t="s">
        <v>66</v>
      </c>
      <c r="O37" s="42" t="s">
        <v>66</v>
      </c>
      <c r="P37" s="42" t="s">
        <v>66</v>
      </c>
      <c r="Q37" s="42" t="s">
        <v>66</v>
      </c>
    </row>
    <row r="38" spans="1:17" x14ac:dyDescent="0.2">
      <c r="D38" s="3" t="s">
        <v>26</v>
      </c>
      <c r="E38" s="9">
        <f>100*E37/'2021'!E37-100</f>
        <v>265.82391228740295</v>
      </c>
      <c r="F38" s="42">
        <v>197</v>
      </c>
      <c r="G38" s="42">
        <v>185</v>
      </c>
      <c r="H38" s="42">
        <v>208.3</v>
      </c>
      <c r="I38" s="42">
        <v>338.9</v>
      </c>
      <c r="J38" s="42">
        <v>364.6</v>
      </c>
      <c r="K38" s="42" t="s">
        <v>66</v>
      </c>
      <c r="L38" s="42" t="s">
        <v>66</v>
      </c>
      <c r="M38" s="42" t="s">
        <v>66</v>
      </c>
      <c r="N38" s="42" t="s">
        <v>66</v>
      </c>
      <c r="O38" s="42" t="s">
        <v>66</v>
      </c>
      <c r="P38" s="42" t="s">
        <v>66</v>
      </c>
      <c r="Q38" s="42" t="s">
        <v>66</v>
      </c>
    </row>
    <row r="39" spans="1:17" x14ac:dyDescent="0.2">
      <c r="B39" s="10" t="s">
        <v>29</v>
      </c>
      <c r="C39" s="10" t="s">
        <v>27</v>
      </c>
      <c r="D39" s="3" t="s">
        <v>21</v>
      </c>
      <c r="E39" s="7">
        <f>SUM(F39:Q39)</f>
        <v>5271401</v>
      </c>
      <c r="F39" s="42">
        <v>669877</v>
      </c>
      <c r="G39" s="42">
        <v>727221</v>
      </c>
      <c r="H39" s="42">
        <v>1036815</v>
      </c>
      <c r="I39" s="42">
        <v>1258671</v>
      </c>
      <c r="J39" s="42">
        <v>1578817</v>
      </c>
      <c r="K39" s="42" t="s">
        <v>66</v>
      </c>
      <c r="L39" s="42" t="s">
        <v>66</v>
      </c>
      <c r="M39" s="42" t="s">
        <v>66</v>
      </c>
      <c r="N39" s="42" t="s">
        <v>66</v>
      </c>
      <c r="O39" s="42" t="s">
        <v>66</v>
      </c>
      <c r="P39" s="42" t="s">
        <v>66</v>
      </c>
      <c r="Q39" s="42" t="s">
        <v>66</v>
      </c>
    </row>
    <row r="40" spans="1:17" x14ac:dyDescent="0.2">
      <c r="C40" s="10" t="s">
        <v>28</v>
      </c>
      <c r="D40" s="3" t="s">
        <v>21</v>
      </c>
      <c r="E40" s="7">
        <f>SUM(F40:Q40)</f>
        <v>1365702</v>
      </c>
      <c r="F40" s="42">
        <v>169996</v>
      </c>
      <c r="G40" s="42">
        <v>184473</v>
      </c>
      <c r="H40" s="42">
        <v>246175</v>
      </c>
      <c r="I40" s="42">
        <v>333077</v>
      </c>
      <c r="J40" s="42">
        <v>431981</v>
      </c>
      <c r="K40" s="42" t="s">
        <v>66</v>
      </c>
      <c r="L40" s="42" t="s">
        <v>66</v>
      </c>
      <c r="M40" s="42" t="s">
        <v>66</v>
      </c>
      <c r="N40" s="42" t="s">
        <v>66</v>
      </c>
      <c r="O40" s="42" t="s">
        <v>66</v>
      </c>
      <c r="P40" s="42" t="s">
        <v>66</v>
      </c>
      <c r="Q40" s="42" t="s">
        <v>66</v>
      </c>
    </row>
    <row r="41" spans="1:17" x14ac:dyDescent="0.2">
      <c r="C41" s="10" t="s">
        <v>27</v>
      </c>
      <c r="D41" s="3" t="s">
        <v>26</v>
      </c>
      <c r="E41" s="9">
        <f>100*E39/'2021'!E39-100</f>
        <v>237.03252362596646</v>
      </c>
      <c r="F41" s="42">
        <v>176.9</v>
      </c>
      <c r="G41" s="42">
        <v>161.80000000000001</v>
      </c>
      <c r="H41" s="42">
        <v>187.5</v>
      </c>
      <c r="I41" s="42">
        <v>305.39999999999998</v>
      </c>
      <c r="J41" s="42">
        <v>323</v>
      </c>
      <c r="K41" s="42" t="s">
        <v>66</v>
      </c>
      <c r="L41" s="42" t="s">
        <v>66</v>
      </c>
      <c r="M41" s="42" t="s">
        <v>66</v>
      </c>
      <c r="N41" s="42" t="s">
        <v>66</v>
      </c>
      <c r="O41" s="42" t="s">
        <v>66</v>
      </c>
      <c r="P41" s="42" t="s">
        <v>66</v>
      </c>
      <c r="Q41" s="42" t="s">
        <v>66</v>
      </c>
    </row>
    <row r="42" spans="1:17" x14ac:dyDescent="0.2">
      <c r="C42" s="10" t="s">
        <v>28</v>
      </c>
      <c r="D42" s="3" t="s">
        <v>26</v>
      </c>
      <c r="E42" s="9">
        <f>100*E40/'2021'!E40-100</f>
        <v>445.78740818300253</v>
      </c>
      <c r="F42" s="42">
        <v>316.2</v>
      </c>
      <c r="G42" s="42">
        <v>337.5</v>
      </c>
      <c r="H42" s="42">
        <v>344</v>
      </c>
      <c r="I42" s="42">
        <v>537.9</v>
      </c>
      <c r="J42" s="42">
        <v>625.4</v>
      </c>
      <c r="K42" s="42" t="s">
        <v>66</v>
      </c>
      <c r="L42" s="42" t="s">
        <v>66</v>
      </c>
      <c r="M42" s="42" t="s">
        <v>66</v>
      </c>
      <c r="N42" s="42" t="s">
        <v>66</v>
      </c>
      <c r="O42" s="42" t="s">
        <v>66</v>
      </c>
      <c r="P42" s="42" t="s">
        <v>66</v>
      </c>
      <c r="Q42" s="42" t="s">
        <v>66</v>
      </c>
    </row>
    <row r="43" spans="1:17" x14ac:dyDescent="0.2">
      <c r="B43" s="10" t="s">
        <v>30</v>
      </c>
      <c r="D43" s="3" t="s">
        <v>21</v>
      </c>
      <c r="E43" s="9">
        <f>E37/E31</f>
        <v>1.8012977175683917</v>
      </c>
      <c r="F43" s="42">
        <v>1.9</v>
      </c>
      <c r="G43" s="42">
        <v>1.8</v>
      </c>
      <c r="H43" s="42">
        <v>1.8</v>
      </c>
      <c r="I43" s="42">
        <v>1.8</v>
      </c>
      <c r="J43" s="42">
        <v>1.7</v>
      </c>
      <c r="K43" s="42" t="s">
        <v>66</v>
      </c>
      <c r="L43" s="42" t="s">
        <v>66</v>
      </c>
      <c r="M43" s="42" t="s">
        <v>66</v>
      </c>
      <c r="N43" s="42" t="s">
        <v>66</v>
      </c>
      <c r="O43" s="42" t="s">
        <v>66</v>
      </c>
      <c r="P43" s="42" t="s">
        <v>66</v>
      </c>
      <c r="Q43" s="42" t="s">
        <v>66</v>
      </c>
    </row>
    <row r="44" spans="1:17" x14ac:dyDescent="0.2">
      <c r="B44" s="10" t="s">
        <v>31</v>
      </c>
      <c r="D44" s="3" t="s">
        <v>32</v>
      </c>
      <c r="E44" s="7"/>
      <c r="F44" s="42">
        <v>18.600000000000001</v>
      </c>
      <c r="G44" s="42">
        <v>21.9</v>
      </c>
      <c r="H44" s="42">
        <v>27.1</v>
      </c>
      <c r="I44" s="42">
        <v>34.4</v>
      </c>
      <c r="J44" s="42">
        <v>41.4</v>
      </c>
      <c r="K44" s="42" t="s">
        <v>66</v>
      </c>
      <c r="L44" s="42" t="s">
        <v>66</v>
      </c>
      <c r="M44" s="42" t="s">
        <v>66</v>
      </c>
      <c r="N44" s="42" t="s">
        <v>66</v>
      </c>
      <c r="O44" s="42" t="s">
        <v>66</v>
      </c>
      <c r="P44" s="42" t="s">
        <v>66</v>
      </c>
      <c r="Q44" s="42" t="s">
        <v>66</v>
      </c>
    </row>
    <row r="45" spans="1:17" x14ac:dyDescent="0.2">
      <c r="A45" s="10" t="s">
        <v>35</v>
      </c>
      <c r="B45" s="10" t="s">
        <v>20</v>
      </c>
      <c r="D45" s="3" t="s">
        <v>21</v>
      </c>
      <c r="E45" s="7"/>
      <c r="F45" s="42">
        <v>314</v>
      </c>
      <c r="G45" s="42">
        <v>312</v>
      </c>
      <c r="H45" s="42">
        <v>310</v>
      </c>
      <c r="I45" s="42">
        <v>311</v>
      </c>
      <c r="J45" s="42">
        <v>310</v>
      </c>
      <c r="K45" s="42" t="s">
        <v>66</v>
      </c>
      <c r="L45" s="42" t="s">
        <v>66</v>
      </c>
      <c r="M45" s="42" t="s">
        <v>66</v>
      </c>
      <c r="N45" s="42" t="s">
        <v>66</v>
      </c>
      <c r="O45" s="42" t="s">
        <v>66</v>
      </c>
      <c r="P45" s="42" t="s">
        <v>66</v>
      </c>
      <c r="Q45" s="42" t="s">
        <v>66</v>
      </c>
    </row>
    <row r="46" spans="1:17" x14ac:dyDescent="0.2">
      <c r="B46" s="10" t="s">
        <v>22</v>
      </c>
      <c r="D46" s="3" t="s">
        <v>21</v>
      </c>
      <c r="E46" s="7"/>
      <c r="F46" s="42">
        <v>297</v>
      </c>
      <c r="G46" s="42">
        <v>298</v>
      </c>
      <c r="H46" s="42">
        <v>298</v>
      </c>
      <c r="I46" s="42">
        <v>298</v>
      </c>
      <c r="J46" s="42">
        <v>296</v>
      </c>
      <c r="K46" s="42" t="s">
        <v>66</v>
      </c>
      <c r="L46" s="42" t="s">
        <v>66</v>
      </c>
      <c r="M46" s="42" t="s">
        <v>66</v>
      </c>
      <c r="N46" s="42" t="s">
        <v>66</v>
      </c>
      <c r="O46" s="42" t="s">
        <v>66</v>
      </c>
      <c r="P46" s="42" t="s">
        <v>66</v>
      </c>
      <c r="Q46" s="42" t="s">
        <v>66</v>
      </c>
    </row>
    <row r="47" spans="1:17" x14ac:dyDescent="0.2">
      <c r="B47" s="10" t="s">
        <v>23</v>
      </c>
      <c r="D47" s="3" t="s">
        <v>21</v>
      </c>
      <c r="E47" s="7"/>
      <c r="F47" s="42">
        <v>6426</v>
      </c>
      <c r="G47" s="42">
        <v>6375</v>
      </c>
      <c r="H47" s="42">
        <v>6365</v>
      </c>
      <c r="I47" s="42">
        <v>6380</v>
      </c>
      <c r="J47" s="42">
        <v>6359</v>
      </c>
      <c r="K47" s="42" t="s">
        <v>66</v>
      </c>
      <c r="L47" s="42" t="s">
        <v>66</v>
      </c>
      <c r="M47" s="42" t="s">
        <v>66</v>
      </c>
      <c r="N47" s="42" t="s">
        <v>66</v>
      </c>
      <c r="O47" s="42" t="s">
        <v>66</v>
      </c>
      <c r="P47" s="42" t="s">
        <v>66</v>
      </c>
      <c r="Q47" s="42" t="s">
        <v>66</v>
      </c>
    </row>
    <row r="48" spans="1:17" x14ac:dyDescent="0.2">
      <c r="B48" s="10" t="s">
        <v>24</v>
      </c>
      <c r="D48" s="3" t="s">
        <v>21</v>
      </c>
      <c r="E48" s="7"/>
      <c r="F48" s="42">
        <v>5973</v>
      </c>
      <c r="G48" s="42">
        <v>5987</v>
      </c>
      <c r="H48" s="42">
        <v>5992</v>
      </c>
      <c r="I48" s="42">
        <v>5997</v>
      </c>
      <c r="J48" s="42">
        <v>5951</v>
      </c>
      <c r="K48" s="42" t="s">
        <v>66</v>
      </c>
      <c r="L48" s="42" t="s">
        <v>66</v>
      </c>
      <c r="M48" s="42" t="s">
        <v>66</v>
      </c>
      <c r="N48" s="42" t="s">
        <v>66</v>
      </c>
      <c r="O48" s="42" t="s">
        <v>66</v>
      </c>
      <c r="P48" s="42" t="s">
        <v>66</v>
      </c>
      <c r="Q48" s="42" t="s">
        <v>66</v>
      </c>
    </row>
    <row r="49" spans="1:17" x14ac:dyDescent="0.2">
      <c r="B49" s="10" t="s">
        <v>25</v>
      </c>
      <c r="D49" s="3" t="s">
        <v>21</v>
      </c>
      <c r="E49" s="7">
        <f>SUM(F49:Q49)</f>
        <v>85077</v>
      </c>
      <c r="F49" s="42">
        <v>12051</v>
      </c>
      <c r="G49" s="42">
        <v>13466</v>
      </c>
      <c r="H49" s="42">
        <v>15407</v>
      </c>
      <c r="I49" s="42">
        <v>19254</v>
      </c>
      <c r="J49" s="42">
        <v>24899</v>
      </c>
      <c r="K49" s="42" t="s">
        <v>66</v>
      </c>
      <c r="L49" s="42" t="s">
        <v>66</v>
      </c>
      <c r="M49" s="42" t="s">
        <v>66</v>
      </c>
      <c r="N49" s="42" t="s">
        <v>66</v>
      </c>
      <c r="O49" s="42" t="s">
        <v>66</v>
      </c>
      <c r="P49" s="42" t="s">
        <v>66</v>
      </c>
      <c r="Q49" s="42" t="s">
        <v>66</v>
      </c>
    </row>
    <row r="50" spans="1:17" x14ac:dyDescent="0.2">
      <c r="D50" s="3" t="s">
        <v>26</v>
      </c>
      <c r="E50" s="9">
        <f>100*E49/'2021'!E49-100</f>
        <v>160.78840082150629</v>
      </c>
      <c r="F50" s="42">
        <v>153.5</v>
      </c>
      <c r="G50" s="42">
        <v>137.5</v>
      </c>
      <c r="H50" s="42">
        <v>107.9</v>
      </c>
      <c r="I50" s="42">
        <v>198.8</v>
      </c>
      <c r="J50" s="42">
        <v>198.3</v>
      </c>
      <c r="K50" s="42" t="s">
        <v>66</v>
      </c>
      <c r="L50" s="42" t="s">
        <v>66</v>
      </c>
      <c r="M50" s="42" t="s">
        <v>66</v>
      </c>
      <c r="N50" s="42" t="s">
        <v>66</v>
      </c>
      <c r="O50" s="42" t="s">
        <v>66</v>
      </c>
      <c r="P50" s="42" t="s">
        <v>66</v>
      </c>
      <c r="Q50" s="42" t="s">
        <v>66</v>
      </c>
    </row>
    <row r="51" spans="1:17" x14ac:dyDescent="0.2">
      <c r="B51" s="10" t="s">
        <v>25</v>
      </c>
      <c r="C51" s="10" t="s">
        <v>27</v>
      </c>
      <c r="D51" s="3" t="s">
        <v>21</v>
      </c>
      <c r="E51" s="7">
        <f>SUM(F51:Q51)</f>
        <v>72861</v>
      </c>
      <c r="F51" s="42">
        <v>10080</v>
      </c>
      <c r="G51" s="42">
        <v>11178</v>
      </c>
      <c r="H51" s="42">
        <v>13308</v>
      </c>
      <c r="I51" s="42">
        <v>16837</v>
      </c>
      <c r="J51" s="42">
        <v>21458</v>
      </c>
      <c r="K51" s="42" t="s">
        <v>66</v>
      </c>
      <c r="L51" s="42" t="s">
        <v>66</v>
      </c>
      <c r="M51" s="42" t="s">
        <v>66</v>
      </c>
      <c r="N51" s="42" t="s">
        <v>66</v>
      </c>
      <c r="O51" s="42" t="s">
        <v>66</v>
      </c>
      <c r="P51" s="42" t="s">
        <v>66</v>
      </c>
      <c r="Q51" s="42" t="s">
        <v>66</v>
      </c>
    </row>
    <row r="52" spans="1:17" x14ac:dyDescent="0.2">
      <c r="C52" s="10" t="s">
        <v>28</v>
      </c>
      <c r="D52" s="3" t="s">
        <v>21</v>
      </c>
      <c r="E52" s="7">
        <f>SUM(F52:Q52)</f>
        <v>12216</v>
      </c>
      <c r="F52" s="42">
        <v>1971</v>
      </c>
      <c r="G52" s="42">
        <v>2288</v>
      </c>
      <c r="H52" s="42">
        <v>2099</v>
      </c>
      <c r="I52" s="42">
        <v>2417</v>
      </c>
      <c r="J52" s="42">
        <v>3441</v>
      </c>
      <c r="K52" s="42" t="s">
        <v>66</v>
      </c>
      <c r="L52" s="42" t="s">
        <v>66</v>
      </c>
      <c r="M52" s="42" t="s">
        <v>66</v>
      </c>
      <c r="N52" s="42" t="s">
        <v>66</v>
      </c>
      <c r="O52" s="42" t="s">
        <v>66</v>
      </c>
      <c r="P52" s="42" t="s">
        <v>66</v>
      </c>
      <c r="Q52" s="42" t="s">
        <v>66</v>
      </c>
    </row>
    <row r="53" spans="1:17" x14ac:dyDescent="0.2">
      <c r="C53" s="10" t="s">
        <v>27</v>
      </c>
      <c r="D53" s="3" t="s">
        <v>26</v>
      </c>
      <c r="E53" s="9">
        <f>100*E51/'2021'!E51-100</f>
        <v>153.29741004693204</v>
      </c>
      <c r="F53" s="42">
        <v>154.30000000000001</v>
      </c>
      <c r="G53" s="42">
        <v>127.1</v>
      </c>
      <c r="H53" s="42">
        <v>104.4</v>
      </c>
      <c r="I53" s="42">
        <v>204.9</v>
      </c>
      <c r="J53" s="42">
        <v>173.5</v>
      </c>
      <c r="K53" s="42" t="s">
        <v>66</v>
      </c>
      <c r="L53" s="42" t="s">
        <v>66</v>
      </c>
      <c r="M53" s="42" t="s">
        <v>66</v>
      </c>
      <c r="N53" s="42" t="s">
        <v>66</v>
      </c>
      <c r="O53" s="42" t="s">
        <v>66</v>
      </c>
      <c r="P53" s="42" t="s">
        <v>66</v>
      </c>
      <c r="Q53" s="42" t="s">
        <v>66</v>
      </c>
    </row>
    <row r="54" spans="1:17" x14ac:dyDescent="0.2">
      <c r="C54" s="10" t="s">
        <v>28</v>
      </c>
      <c r="D54" s="3" t="s">
        <v>26</v>
      </c>
      <c r="E54" s="9">
        <f>100*E52/'2021'!E52-100</f>
        <v>216.6407465007776</v>
      </c>
      <c r="F54" s="42">
        <v>149.80000000000001</v>
      </c>
      <c r="G54" s="42">
        <v>205.5</v>
      </c>
      <c r="H54" s="42">
        <v>133.69999999999999</v>
      </c>
      <c r="I54" s="42">
        <v>162.69999999999999</v>
      </c>
      <c r="J54" s="42">
        <v>585.5</v>
      </c>
      <c r="K54" s="42" t="s">
        <v>66</v>
      </c>
      <c r="L54" s="42" t="s">
        <v>66</v>
      </c>
      <c r="M54" s="42" t="s">
        <v>66</v>
      </c>
      <c r="N54" s="42" t="s">
        <v>66</v>
      </c>
      <c r="O54" s="42" t="s">
        <v>66</v>
      </c>
      <c r="P54" s="42" t="s">
        <v>66</v>
      </c>
      <c r="Q54" s="42" t="s">
        <v>66</v>
      </c>
    </row>
    <row r="55" spans="1:17" x14ac:dyDescent="0.2">
      <c r="B55" s="10" t="s">
        <v>29</v>
      </c>
      <c r="D55" s="3" t="s">
        <v>21</v>
      </c>
      <c r="E55" s="7">
        <f>SUM(F55:Q55)</f>
        <v>185522</v>
      </c>
      <c r="F55" s="42">
        <v>27986</v>
      </c>
      <c r="G55" s="42">
        <v>30768</v>
      </c>
      <c r="H55" s="42">
        <v>35245</v>
      </c>
      <c r="I55" s="42">
        <v>41087</v>
      </c>
      <c r="J55" s="42">
        <v>50436</v>
      </c>
      <c r="K55" s="42" t="s">
        <v>66</v>
      </c>
      <c r="L55" s="42" t="s">
        <v>66</v>
      </c>
      <c r="M55" s="42" t="s">
        <v>66</v>
      </c>
      <c r="N55" s="42" t="s">
        <v>66</v>
      </c>
      <c r="O55" s="42" t="s">
        <v>66</v>
      </c>
      <c r="P55" s="42" t="s">
        <v>66</v>
      </c>
      <c r="Q55" s="42" t="s">
        <v>66</v>
      </c>
    </row>
    <row r="56" spans="1:17" x14ac:dyDescent="0.2">
      <c r="D56" s="3" t="s">
        <v>26</v>
      </c>
      <c r="E56" s="9">
        <f>100*E55/'2021'!E55-100</f>
        <v>118.82239154537521</v>
      </c>
      <c r="F56" s="42">
        <v>103.7</v>
      </c>
      <c r="G56" s="42">
        <v>108.7</v>
      </c>
      <c r="H56" s="42">
        <v>79.599999999999994</v>
      </c>
      <c r="I56" s="42">
        <v>143.1</v>
      </c>
      <c r="J56" s="42">
        <v>155.1</v>
      </c>
      <c r="K56" s="42" t="s">
        <v>66</v>
      </c>
      <c r="L56" s="42" t="s">
        <v>66</v>
      </c>
      <c r="M56" s="42" t="s">
        <v>66</v>
      </c>
      <c r="N56" s="42" t="s">
        <v>66</v>
      </c>
      <c r="O56" s="42" t="s">
        <v>66</v>
      </c>
      <c r="P56" s="42" t="s">
        <v>66</v>
      </c>
      <c r="Q56" s="42" t="s">
        <v>66</v>
      </c>
    </row>
    <row r="57" spans="1:17" x14ac:dyDescent="0.2">
      <c r="B57" s="10" t="s">
        <v>29</v>
      </c>
      <c r="C57" s="10" t="s">
        <v>27</v>
      </c>
      <c r="D57" s="3" t="s">
        <v>21</v>
      </c>
      <c r="E57" s="7">
        <f>SUM(F57:Q57)</f>
        <v>156751</v>
      </c>
      <c r="F57" s="42">
        <v>23101</v>
      </c>
      <c r="G57" s="42">
        <v>24774</v>
      </c>
      <c r="H57" s="42">
        <v>30042</v>
      </c>
      <c r="I57" s="42">
        <v>35805</v>
      </c>
      <c r="J57" s="42">
        <v>43029</v>
      </c>
      <c r="K57" s="42" t="s">
        <v>66</v>
      </c>
      <c r="L57" s="42" t="s">
        <v>66</v>
      </c>
      <c r="M57" s="42" t="s">
        <v>66</v>
      </c>
      <c r="N57" s="42" t="s">
        <v>66</v>
      </c>
      <c r="O57" s="42" t="s">
        <v>66</v>
      </c>
      <c r="P57" s="42" t="s">
        <v>66</v>
      </c>
      <c r="Q57" s="42" t="s">
        <v>66</v>
      </c>
    </row>
    <row r="58" spans="1:17" x14ac:dyDescent="0.2">
      <c r="C58" s="10" t="s">
        <v>28</v>
      </c>
      <c r="D58" s="3" t="s">
        <v>21</v>
      </c>
      <c r="E58" s="7">
        <f>SUM(F58:Q58)</f>
        <v>28771</v>
      </c>
      <c r="F58" s="42">
        <v>4885</v>
      </c>
      <c r="G58" s="42">
        <v>5994</v>
      </c>
      <c r="H58" s="42">
        <v>5203</v>
      </c>
      <c r="I58" s="42">
        <v>5282</v>
      </c>
      <c r="J58" s="42">
        <v>7407</v>
      </c>
      <c r="K58" s="42" t="s">
        <v>66</v>
      </c>
      <c r="L58" s="42" t="s">
        <v>66</v>
      </c>
      <c r="M58" s="42" t="s">
        <v>66</v>
      </c>
      <c r="N58" s="42" t="s">
        <v>66</v>
      </c>
      <c r="O58" s="42" t="s">
        <v>66</v>
      </c>
      <c r="P58" s="42" t="s">
        <v>66</v>
      </c>
      <c r="Q58" s="42" t="s">
        <v>66</v>
      </c>
    </row>
    <row r="59" spans="1:17" x14ac:dyDescent="0.2">
      <c r="C59" s="10" t="s">
        <v>27</v>
      </c>
      <c r="D59" s="3" t="s">
        <v>26</v>
      </c>
      <c r="E59" s="9">
        <f>100*E57/'2021'!E57-100</f>
        <v>118.03677738830467</v>
      </c>
      <c r="F59" s="42">
        <v>105.9</v>
      </c>
      <c r="G59" s="42">
        <v>101.2</v>
      </c>
      <c r="H59" s="42">
        <v>79.8</v>
      </c>
      <c r="I59" s="42">
        <v>152</v>
      </c>
      <c r="J59" s="42">
        <v>146.69999999999999</v>
      </c>
      <c r="K59" s="42" t="s">
        <v>66</v>
      </c>
      <c r="L59" s="42" t="s">
        <v>66</v>
      </c>
      <c r="M59" s="42" t="s">
        <v>66</v>
      </c>
      <c r="N59" s="42" t="s">
        <v>66</v>
      </c>
      <c r="O59" s="42" t="s">
        <v>66</v>
      </c>
      <c r="P59" s="42" t="s">
        <v>66</v>
      </c>
      <c r="Q59" s="42" t="s">
        <v>66</v>
      </c>
    </row>
    <row r="60" spans="1:17" x14ac:dyDescent="0.2">
      <c r="C60" s="10" t="s">
        <v>28</v>
      </c>
      <c r="D60" s="3" t="s">
        <v>26</v>
      </c>
      <c r="E60" s="9">
        <f>100*E58/'2021'!E58-100</f>
        <v>123.20403413498838</v>
      </c>
      <c r="F60" s="42">
        <v>94.1</v>
      </c>
      <c r="G60" s="42">
        <v>146.9</v>
      </c>
      <c r="H60" s="42">
        <v>78.099999999999994</v>
      </c>
      <c r="I60" s="42">
        <v>96.3</v>
      </c>
      <c r="J60" s="42">
        <v>217.5</v>
      </c>
      <c r="K60" s="42" t="s">
        <v>66</v>
      </c>
      <c r="L60" s="42" t="s">
        <v>66</v>
      </c>
      <c r="M60" s="42" t="s">
        <v>66</v>
      </c>
      <c r="N60" s="42" t="s">
        <v>66</v>
      </c>
      <c r="O60" s="42" t="s">
        <v>66</v>
      </c>
      <c r="P60" s="42" t="s">
        <v>66</v>
      </c>
      <c r="Q60" s="42" t="s">
        <v>66</v>
      </c>
    </row>
    <row r="61" spans="1:17" x14ac:dyDescent="0.2">
      <c r="B61" s="10" t="s">
        <v>30</v>
      </c>
      <c r="D61" s="3" t="s">
        <v>21</v>
      </c>
      <c r="E61" s="9">
        <f>E55/E49</f>
        <v>2.1806363647049145</v>
      </c>
      <c r="F61" s="42">
        <v>2.2999999999999998</v>
      </c>
      <c r="G61" s="42">
        <v>2.2999999999999998</v>
      </c>
      <c r="H61" s="42">
        <v>2.2999999999999998</v>
      </c>
      <c r="I61" s="42">
        <v>2.1</v>
      </c>
      <c r="J61" s="42">
        <v>2</v>
      </c>
      <c r="K61" s="42" t="s">
        <v>66</v>
      </c>
      <c r="L61" s="42" t="s">
        <v>66</v>
      </c>
      <c r="M61" s="42" t="s">
        <v>66</v>
      </c>
      <c r="N61" s="42" t="s">
        <v>66</v>
      </c>
      <c r="O61" s="42" t="s">
        <v>66</v>
      </c>
      <c r="P61" s="42" t="s">
        <v>66</v>
      </c>
      <c r="Q61" s="42" t="s">
        <v>66</v>
      </c>
    </row>
    <row r="62" spans="1:17" x14ac:dyDescent="0.2">
      <c r="B62" s="10" t="s">
        <v>31</v>
      </c>
      <c r="D62" s="3" t="s">
        <v>32</v>
      </c>
      <c r="E62" s="7"/>
      <c r="F62" s="42">
        <v>15.4</v>
      </c>
      <c r="G62" s="42">
        <v>18.399999999999999</v>
      </c>
      <c r="H62" s="42">
        <v>19.2</v>
      </c>
      <c r="I62" s="42">
        <v>23</v>
      </c>
      <c r="J62" s="42">
        <v>27.4</v>
      </c>
      <c r="K62" s="42" t="s">
        <v>66</v>
      </c>
      <c r="L62" s="42" t="s">
        <v>66</v>
      </c>
      <c r="M62" s="42" t="s">
        <v>66</v>
      </c>
      <c r="N62" s="42" t="s">
        <v>66</v>
      </c>
      <c r="O62" s="42" t="s">
        <v>66</v>
      </c>
      <c r="P62" s="42" t="s">
        <v>66</v>
      </c>
      <c r="Q62" s="42" t="s">
        <v>66</v>
      </c>
    </row>
    <row r="63" spans="1:17" x14ac:dyDescent="0.2">
      <c r="A63" s="10" t="s">
        <v>36</v>
      </c>
      <c r="B63" s="10" t="s">
        <v>20</v>
      </c>
      <c r="D63" s="3" t="s">
        <v>21</v>
      </c>
      <c r="E63" s="7"/>
      <c r="F63" s="42">
        <v>325</v>
      </c>
      <c r="G63" s="42">
        <v>324</v>
      </c>
      <c r="H63" s="42">
        <v>323</v>
      </c>
      <c r="I63" s="42">
        <v>318</v>
      </c>
      <c r="J63" s="42">
        <v>319</v>
      </c>
      <c r="K63" s="42" t="s">
        <v>66</v>
      </c>
      <c r="L63" s="42" t="s">
        <v>66</v>
      </c>
      <c r="M63" s="42" t="s">
        <v>66</v>
      </c>
      <c r="N63" s="42" t="s">
        <v>66</v>
      </c>
      <c r="O63" s="42" t="s">
        <v>66</v>
      </c>
      <c r="P63" s="42" t="s">
        <v>66</v>
      </c>
      <c r="Q63" s="42" t="s">
        <v>66</v>
      </c>
    </row>
    <row r="64" spans="1:17" x14ac:dyDescent="0.2">
      <c r="B64" s="10" t="s">
        <v>22</v>
      </c>
      <c r="D64" s="3" t="s">
        <v>21</v>
      </c>
      <c r="E64" s="7"/>
      <c r="F64" s="42">
        <v>292</v>
      </c>
      <c r="G64" s="42">
        <v>293</v>
      </c>
      <c r="H64" s="42">
        <v>301</v>
      </c>
      <c r="I64" s="42">
        <v>307</v>
      </c>
      <c r="J64" s="42">
        <v>310</v>
      </c>
      <c r="K64" s="42" t="s">
        <v>66</v>
      </c>
      <c r="L64" s="42" t="s">
        <v>66</v>
      </c>
      <c r="M64" s="42" t="s">
        <v>66</v>
      </c>
      <c r="N64" s="42" t="s">
        <v>66</v>
      </c>
      <c r="O64" s="42" t="s">
        <v>66</v>
      </c>
      <c r="P64" s="42" t="s">
        <v>66</v>
      </c>
      <c r="Q64" s="42" t="s">
        <v>66</v>
      </c>
    </row>
    <row r="65" spans="2:17" x14ac:dyDescent="0.2">
      <c r="B65" s="10" t="s">
        <v>23</v>
      </c>
      <c r="D65" s="3" t="s">
        <v>21</v>
      </c>
      <c r="E65" s="7"/>
      <c r="F65" s="42">
        <v>7787</v>
      </c>
      <c r="G65" s="42">
        <v>7791</v>
      </c>
      <c r="H65" s="42">
        <v>7807</v>
      </c>
      <c r="I65" s="42">
        <v>7782</v>
      </c>
      <c r="J65" s="42">
        <v>7771</v>
      </c>
      <c r="K65" s="42" t="s">
        <v>66</v>
      </c>
      <c r="L65" s="42" t="s">
        <v>66</v>
      </c>
      <c r="M65" s="42" t="s">
        <v>66</v>
      </c>
      <c r="N65" s="42" t="s">
        <v>66</v>
      </c>
      <c r="O65" s="42" t="s">
        <v>66</v>
      </c>
      <c r="P65" s="42" t="s">
        <v>66</v>
      </c>
      <c r="Q65" s="42" t="s">
        <v>66</v>
      </c>
    </row>
    <row r="66" spans="2:17" x14ac:dyDescent="0.2">
      <c r="B66" s="10" t="s">
        <v>24</v>
      </c>
      <c r="D66" s="3" t="s">
        <v>21</v>
      </c>
      <c r="E66" s="7"/>
      <c r="F66" s="42">
        <v>6812</v>
      </c>
      <c r="G66" s="42">
        <v>6887</v>
      </c>
      <c r="H66" s="42">
        <v>7071</v>
      </c>
      <c r="I66" s="42">
        <v>7330</v>
      </c>
      <c r="J66" s="42">
        <v>7393</v>
      </c>
      <c r="K66" s="42" t="s">
        <v>66</v>
      </c>
      <c r="L66" s="42" t="s">
        <v>66</v>
      </c>
      <c r="M66" s="42" t="s">
        <v>66</v>
      </c>
      <c r="N66" s="42" t="s">
        <v>66</v>
      </c>
      <c r="O66" s="42" t="s">
        <v>66</v>
      </c>
      <c r="P66" s="42" t="s">
        <v>66</v>
      </c>
      <c r="Q66" s="42" t="s">
        <v>66</v>
      </c>
    </row>
    <row r="67" spans="2:17" x14ac:dyDescent="0.2">
      <c r="B67" s="10" t="s">
        <v>25</v>
      </c>
      <c r="D67" s="3" t="s">
        <v>21</v>
      </c>
      <c r="E67" s="7">
        <f>SUM(F67:Q67)</f>
        <v>93085</v>
      </c>
      <c r="F67" s="42">
        <v>12209</v>
      </c>
      <c r="G67" s="42">
        <v>13753</v>
      </c>
      <c r="H67" s="42">
        <v>16720</v>
      </c>
      <c r="I67" s="42">
        <v>22556</v>
      </c>
      <c r="J67" s="42">
        <v>27847</v>
      </c>
      <c r="K67" s="42" t="s">
        <v>66</v>
      </c>
      <c r="L67" s="42" t="s">
        <v>66</v>
      </c>
      <c r="M67" s="42" t="s">
        <v>66</v>
      </c>
      <c r="N67" s="42" t="s">
        <v>66</v>
      </c>
      <c r="O67" s="42" t="s">
        <v>66</v>
      </c>
      <c r="P67" s="42" t="s">
        <v>66</v>
      </c>
      <c r="Q67" s="42" t="s">
        <v>66</v>
      </c>
    </row>
    <row r="68" spans="2:17" x14ac:dyDescent="0.2">
      <c r="D68" s="3" t="s">
        <v>26</v>
      </c>
      <c r="E68" s="9">
        <f>100*E67/'2021'!E67-100</f>
        <v>269.34095147403087</v>
      </c>
      <c r="F68" s="42">
        <v>240.4</v>
      </c>
      <c r="G68" s="42">
        <v>274.5</v>
      </c>
      <c r="H68" s="42">
        <v>221.7</v>
      </c>
      <c r="I68" s="42">
        <v>350.4</v>
      </c>
      <c r="J68" s="42">
        <v>259.8</v>
      </c>
      <c r="K68" s="42" t="s">
        <v>66</v>
      </c>
      <c r="L68" s="42" t="s">
        <v>66</v>
      </c>
      <c r="M68" s="42" t="s">
        <v>66</v>
      </c>
      <c r="N68" s="42" t="s">
        <v>66</v>
      </c>
      <c r="O68" s="42" t="s">
        <v>66</v>
      </c>
      <c r="P68" s="42" t="s">
        <v>66</v>
      </c>
      <c r="Q68" s="42" t="s">
        <v>66</v>
      </c>
    </row>
    <row r="69" spans="2:17" x14ac:dyDescent="0.2">
      <c r="B69" s="10" t="s">
        <v>25</v>
      </c>
      <c r="C69" s="10" t="s">
        <v>27</v>
      </c>
      <c r="D69" s="3" t="s">
        <v>21</v>
      </c>
      <c r="E69" s="7">
        <f>SUM(F69:Q69)</f>
        <v>80775</v>
      </c>
      <c r="F69" s="42">
        <v>10011</v>
      </c>
      <c r="G69" s="42">
        <v>11221</v>
      </c>
      <c r="H69" s="42">
        <v>14434</v>
      </c>
      <c r="I69" s="42">
        <v>20278</v>
      </c>
      <c r="J69" s="42">
        <v>24831</v>
      </c>
      <c r="K69" s="42" t="s">
        <v>66</v>
      </c>
      <c r="L69" s="42" t="s">
        <v>66</v>
      </c>
      <c r="M69" s="42" t="s">
        <v>66</v>
      </c>
      <c r="N69" s="42" t="s">
        <v>66</v>
      </c>
      <c r="O69" s="42" t="s">
        <v>66</v>
      </c>
      <c r="P69" s="42" t="s">
        <v>66</v>
      </c>
      <c r="Q69" s="42" t="s">
        <v>66</v>
      </c>
    </row>
    <row r="70" spans="2:17" x14ac:dyDescent="0.2">
      <c r="C70" s="10" t="s">
        <v>28</v>
      </c>
      <c r="D70" s="3" t="s">
        <v>21</v>
      </c>
      <c r="E70" s="7">
        <f>SUM(F70:Q70)</f>
        <v>12310</v>
      </c>
      <c r="F70" s="42">
        <v>2198</v>
      </c>
      <c r="G70" s="42">
        <v>2532</v>
      </c>
      <c r="H70" s="42">
        <v>2286</v>
      </c>
      <c r="I70" s="42">
        <v>2278</v>
      </c>
      <c r="J70" s="42">
        <v>3016</v>
      </c>
      <c r="K70" s="42" t="s">
        <v>66</v>
      </c>
      <c r="L70" s="42" t="s">
        <v>66</v>
      </c>
      <c r="M70" s="42" t="s">
        <v>66</v>
      </c>
      <c r="N70" s="42" t="s">
        <v>66</v>
      </c>
      <c r="O70" s="42" t="s">
        <v>66</v>
      </c>
      <c r="P70" s="42" t="s">
        <v>66</v>
      </c>
      <c r="Q70" s="42" t="s">
        <v>66</v>
      </c>
    </row>
    <row r="71" spans="2:17" x14ac:dyDescent="0.2">
      <c r="C71" s="10" t="s">
        <v>27</v>
      </c>
      <c r="D71" s="3" t="s">
        <v>26</v>
      </c>
      <c r="E71" s="9">
        <f>100*E69/'2021'!E69-100</f>
        <v>261.19930241917456</v>
      </c>
      <c r="F71" s="42">
        <v>218.3</v>
      </c>
      <c r="G71" s="42">
        <v>246.8</v>
      </c>
      <c r="H71" s="42">
        <v>215.6</v>
      </c>
      <c r="I71" s="42">
        <v>366.8</v>
      </c>
      <c r="J71" s="42">
        <v>251.5</v>
      </c>
      <c r="K71" s="42" t="s">
        <v>66</v>
      </c>
      <c r="L71" s="42" t="s">
        <v>66</v>
      </c>
      <c r="M71" s="42" t="s">
        <v>66</v>
      </c>
      <c r="N71" s="42" t="s">
        <v>66</v>
      </c>
      <c r="O71" s="42" t="s">
        <v>66</v>
      </c>
      <c r="P71" s="42" t="s">
        <v>66</v>
      </c>
      <c r="Q71" s="42" t="s">
        <v>66</v>
      </c>
    </row>
    <row r="72" spans="2:17" x14ac:dyDescent="0.2">
      <c r="C72" s="10" t="s">
        <v>28</v>
      </c>
      <c r="D72" s="3" t="s">
        <v>26</v>
      </c>
      <c r="E72" s="9">
        <f>100*E70/'2021'!E70-100</f>
        <v>333.45070422535213</v>
      </c>
      <c r="F72" s="42">
        <v>397.3</v>
      </c>
      <c r="G72" s="42">
        <v>480.7</v>
      </c>
      <c r="H72" s="42">
        <v>266.89999999999998</v>
      </c>
      <c r="I72" s="42">
        <v>243.1</v>
      </c>
      <c r="J72" s="42">
        <v>346.8</v>
      </c>
      <c r="K72" s="42" t="s">
        <v>66</v>
      </c>
      <c r="L72" s="42" t="s">
        <v>66</v>
      </c>
      <c r="M72" s="42" t="s">
        <v>66</v>
      </c>
      <c r="N72" s="42" t="s">
        <v>66</v>
      </c>
      <c r="O72" s="42" t="s">
        <v>66</v>
      </c>
      <c r="P72" s="42" t="s">
        <v>66</v>
      </c>
      <c r="Q72" s="42" t="s">
        <v>66</v>
      </c>
    </row>
    <row r="73" spans="2:17" x14ac:dyDescent="0.2">
      <c r="B73" s="10" t="s">
        <v>29</v>
      </c>
      <c r="D73" s="3" t="s">
        <v>21</v>
      </c>
      <c r="E73" s="7">
        <f>SUM(F73:Q73)</f>
        <v>319487</v>
      </c>
      <c r="F73" s="42">
        <v>44365</v>
      </c>
      <c r="G73" s="42">
        <v>45456</v>
      </c>
      <c r="H73" s="42">
        <v>62322</v>
      </c>
      <c r="I73" s="42">
        <v>77880</v>
      </c>
      <c r="J73" s="42">
        <v>89464</v>
      </c>
      <c r="K73" s="42" t="s">
        <v>66</v>
      </c>
      <c r="L73" s="42" t="s">
        <v>66</v>
      </c>
      <c r="M73" s="42" t="s">
        <v>66</v>
      </c>
      <c r="N73" s="42" t="s">
        <v>66</v>
      </c>
      <c r="O73" s="42" t="s">
        <v>66</v>
      </c>
      <c r="P73" s="42" t="s">
        <v>66</v>
      </c>
      <c r="Q73" s="42" t="s">
        <v>66</v>
      </c>
    </row>
    <row r="74" spans="2:17" x14ac:dyDescent="0.2">
      <c r="D74" s="3" t="s">
        <v>26</v>
      </c>
      <c r="E74" s="9">
        <f>100*E73/'2021'!E73-100</f>
        <v>168.94882608951855</v>
      </c>
      <c r="F74" s="42">
        <v>147.30000000000001</v>
      </c>
      <c r="G74" s="42">
        <v>140.6</v>
      </c>
      <c r="H74" s="42">
        <v>139.6</v>
      </c>
      <c r="I74" s="42">
        <v>212</v>
      </c>
      <c r="J74" s="42">
        <v>188.8</v>
      </c>
      <c r="K74" s="42" t="s">
        <v>66</v>
      </c>
      <c r="L74" s="42" t="s">
        <v>66</v>
      </c>
      <c r="M74" s="42" t="s">
        <v>66</v>
      </c>
      <c r="N74" s="42" t="s">
        <v>66</v>
      </c>
      <c r="O74" s="42" t="s">
        <v>66</v>
      </c>
      <c r="P74" s="42" t="s">
        <v>66</v>
      </c>
      <c r="Q74" s="42" t="s">
        <v>66</v>
      </c>
    </row>
    <row r="75" spans="2:17" x14ac:dyDescent="0.2">
      <c r="B75" s="10" t="s">
        <v>29</v>
      </c>
      <c r="C75" s="10" t="s">
        <v>27</v>
      </c>
      <c r="D75" s="3" t="s">
        <v>21</v>
      </c>
      <c r="E75" s="7">
        <f>SUM(F75:Q75)</f>
        <v>259110</v>
      </c>
      <c r="F75" s="42">
        <v>33629</v>
      </c>
      <c r="G75" s="42">
        <v>33060</v>
      </c>
      <c r="H75" s="42">
        <v>48928</v>
      </c>
      <c r="I75" s="42">
        <v>67805</v>
      </c>
      <c r="J75" s="42">
        <v>75688</v>
      </c>
      <c r="K75" s="42" t="s">
        <v>66</v>
      </c>
      <c r="L75" s="42" t="s">
        <v>66</v>
      </c>
      <c r="M75" s="42" t="s">
        <v>66</v>
      </c>
      <c r="N75" s="42" t="s">
        <v>66</v>
      </c>
      <c r="O75" s="42" t="s">
        <v>66</v>
      </c>
      <c r="P75" s="42" t="s">
        <v>66</v>
      </c>
      <c r="Q75" s="42" t="s">
        <v>66</v>
      </c>
    </row>
    <row r="76" spans="2:17" x14ac:dyDescent="0.2">
      <c r="C76" s="10" t="s">
        <v>28</v>
      </c>
      <c r="D76" s="3" t="s">
        <v>21</v>
      </c>
      <c r="E76" s="7">
        <f>SUM(F76:Q76)</f>
        <v>60377</v>
      </c>
      <c r="F76" s="42">
        <v>10736</v>
      </c>
      <c r="G76" s="42">
        <v>12396</v>
      </c>
      <c r="H76" s="42">
        <v>13394</v>
      </c>
      <c r="I76" s="42">
        <v>10075</v>
      </c>
      <c r="J76" s="42">
        <v>13776</v>
      </c>
      <c r="K76" s="42" t="s">
        <v>66</v>
      </c>
      <c r="L76" s="42" t="s">
        <v>66</v>
      </c>
      <c r="M76" s="42" t="s">
        <v>66</v>
      </c>
      <c r="N76" s="42" t="s">
        <v>66</v>
      </c>
      <c r="O76" s="42" t="s">
        <v>66</v>
      </c>
      <c r="P76" s="42" t="s">
        <v>66</v>
      </c>
      <c r="Q76" s="42" t="s">
        <v>66</v>
      </c>
    </row>
    <row r="77" spans="2:17" x14ac:dyDescent="0.2">
      <c r="C77" s="10" t="s">
        <v>27</v>
      </c>
      <c r="D77" s="3" t="s">
        <v>26</v>
      </c>
      <c r="E77" s="9">
        <f>100*E75/'2021'!E75-100</f>
        <v>214.59514587861054</v>
      </c>
      <c r="F77" s="42">
        <v>161.19999999999999</v>
      </c>
      <c r="G77" s="42">
        <v>161.69999999999999</v>
      </c>
      <c r="H77" s="42">
        <v>175</v>
      </c>
      <c r="I77" s="42">
        <v>308.7</v>
      </c>
      <c r="J77" s="42">
        <v>236.8</v>
      </c>
      <c r="K77" s="42" t="s">
        <v>66</v>
      </c>
      <c r="L77" s="42" t="s">
        <v>66</v>
      </c>
      <c r="M77" s="42" t="s">
        <v>66</v>
      </c>
      <c r="N77" s="42" t="s">
        <v>66</v>
      </c>
      <c r="O77" s="42" t="s">
        <v>66</v>
      </c>
      <c r="P77" s="42" t="s">
        <v>66</v>
      </c>
      <c r="Q77" s="42" t="s">
        <v>66</v>
      </c>
    </row>
    <row r="78" spans="2:17" x14ac:dyDescent="0.2">
      <c r="C78" s="10" t="s">
        <v>28</v>
      </c>
      <c r="D78" s="3" t="s">
        <v>26</v>
      </c>
      <c r="E78" s="9">
        <f>100*E76/'2021'!E76-100</f>
        <v>65.743384209948402</v>
      </c>
      <c r="F78" s="42">
        <v>112.1</v>
      </c>
      <c r="G78" s="42">
        <v>97.9</v>
      </c>
      <c r="H78" s="42">
        <v>62.9</v>
      </c>
      <c r="I78" s="42">
        <v>20.3</v>
      </c>
      <c r="J78" s="42">
        <v>61.9</v>
      </c>
      <c r="K78" s="42" t="s">
        <v>66</v>
      </c>
      <c r="L78" s="42" t="s">
        <v>66</v>
      </c>
      <c r="M78" s="42" t="s">
        <v>66</v>
      </c>
      <c r="N78" s="42" t="s">
        <v>66</v>
      </c>
      <c r="O78" s="42" t="s">
        <v>66</v>
      </c>
      <c r="P78" s="42" t="s">
        <v>66</v>
      </c>
      <c r="Q78" s="42" t="s">
        <v>66</v>
      </c>
    </row>
    <row r="79" spans="2:17" x14ac:dyDescent="0.2">
      <c r="B79" s="10" t="s">
        <v>30</v>
      </c>
      <c r="D79" s="3" t="s">
        <v>21</v>
      </c>
      <c r="E79" s="9">
        <f>E73/E67</f>
        <v>3.4322071225224255</v>
      </c>
      <c r="F79" s="42">
        <v>3.6</v>
      </c>
      <c r="G79" s="42">
        <v>3.3</v>
      </c>
      <c r="H79" s="42">
        <v>3.7</v>
      </c>
      <c r="I79" s="42">
        <v>3.5</v>
      </c>
      <c r="J79" s="42">
        <v>3.2</v>
      </c>
      <c r="K79" s="42" t="s">
        <v>66</v>
      </c>
      <c r="L79" s="42" t="s">
        <v>66</v>
      </c>
      <c r="M79" s="42" t="s">
        <v>66</v>
      </c>
      <c r="N79" s="42" t="s">
        <v>66</v>
      </c>
      <c r="O79" s="42" t="s">
        <v>66</v>
      </c>
      <c r="P79" s="42" t="s">
        <v>66</v>
      </c>
      <c r="Q79" s="42" t="s">
        <v>66</v>
      </c>
    </row>
    <row r="80" spans="2:17" x14ac:dyDescent="0.2">
      <c r="B80" s="10" t="s">
        <v>31</v>
      </c>
      <c r="D80" s="3" t="s">
        <v>32</v>
      </c>
      <c r="E80" s="7"/>
      <c r="F80" s="42">
        <v>21.3</v>
      </c>
      <c r="G80" s="42">
        <v>23.7</v>
      </c>
      <c r="H80" s="42">
        <v>28.6</v>
      </c>
      <c r="I80" s="42">
        <v>35.799999999999997</v>
      </c>
      <c r="J80" s="42">
        <v>39.1</v>
      </c>
      <c r="K80" s="42" t="s">
        <v>66</v>
      </c>
      <c r="L80" s="42" t="s">
        <v>66</v>
      </c>
      <c r="M80" s="42" t="s">
        <v>66</v>
      </c>
      <c r="N80" s="42" t="s">
        <v>66</v>
      </c>
      <c r="O80" s="42" t="s">
        <v>66</v>
      </c>
      <c r="P80" s="42" t="s">
        <v>66</v>
      </c>
      <c r="Q80" s="42" t="s">
        <v>66</v>
      </c>
    </row>
    <row r="81" spans="1:17" x14ac:dyDescent="0.2">
      <c r="A81" s="10" t="s">
        <v>37</v>
      </c>
      <c r="B81" s="10" t="s">
        <v>20</v>
      </c>
      <c r="D81" s="3" t="s">
        <v>21</v>
      </c>
      <c r="E81" s="7"/>
      <c r="F81" s="42">
        <v>937</v>
      </c>
      <c r="G81" s="42">
        <v>944</v>
      </c>
      <c r="H81" s="42">
        <v>944</v>
      </c>
      <c r="I81" s="42">
        <v>941</v>
      </c>
      <c r="J81" s="42">
        <v>945</v>
      </c>
      <c r="K81" s="42" t="s">
        <v>66</v>
      </c>
      <c r="L81" s="42" t="s">
        <v>66</v>
      </c>
      <c r="M81" s="42" t="s">
        <v>66</v>
      </c>
      <c r="N81" s="42" t="s">
        <v>66</v>
      </c>
      <c r="O81" s="42" t="s">
        <v>66</v>
      </c>
      <c r="P81" s="42" t="s">
        <v>66</v>
      </c>
      <c r="Q81" s="42" t="s">
        <v>66</v>
      </c>
    </row>
    <row r="82" spans="1:17" x14ac:dyDescent="0.2">
      <c r="B82" s="10" t="s">
        <v>22</v>
      </c>
      <c r="D82" s="3" t="s">
        <v>21</v>
      </c>
      <c r="E82" s="7"/>
      <c r="F82" s="42">
        <v>878</v>
      </c>
      <c r="G82" s="42">
        <v>881</v>
      </c>
      <c r="H82" s="42">
        <v>891</v>
      </c>
      <c r="I82" s="42">
        <v>885</v>
      </c>
      <c r="J82" s="42">
        <v>898</v>
      </c>
      <c r="K82" s="42" t="s">
        <v>66</v>
      </c>
      <c r="L82" s="42" t="s">
        <v>66</v>
      </c>
      <c r="M82" s="42" t="s">
        <v>66</v>
      </c>
      <c r="N82" s="42" t="s">
        <v>66</v>
      </c>
      <c r="O82" s="42" t="s">
        <v>66</v>
      </c>
      <c r="P82" s="42" t="s">
        <v>66</v>
      </c>
      <c r="Q82" s="42" t="s">
        <v>66</v>
      </c>
    </row>
    <row r="83" spans="1:17" x14ac:dyDescent="0.2">
      <c r="B83" s="10" t="s">
        <v>23</v>
      </c>
      <c r="D83" s="3" t="s">
        <v>21</v>
      </c>
      <c r="E83" s="7"/>
      <c r="F83" s="42">
        <v>63980</v>
      </c>
      <c r="G83" s="42">
        <v>64172</v>
      </c>
      <c r="H83" s="42">
        <v>64576</v>
      </c>
      <c r="I83" s="42">
        <v>64599</v>
      </c>
      <c r="J83" s="42">
        <v>64754</v>
      </c>
      <c r="K83" s="42" t="s">
        <v>66</v>
      </c>
      <c r="L83" s="42" t="s">
        <v>66</v>
      </c>
      <c r="M83" s="42" t="s">
        <v>66</v>
      </c>
      <c r="N83" s="42" t="s">
        <v>66</v>
      </c>
      <c r="O83" s="42" t="s">
        <v>66</v>
      </c>
      <c r="P83" s="42" t="s">
        <v>66</v>
      </c>
      <c r="Q83" s="42" t="s">
        <v>66</v>
      </c>
    </row>
    <row r="84" spans="1:17" x14ac:dyDescent="0.2">
      <c r="B84" s="10" t="s">
        <v>24</v>
      </c>
      <c r="D84" s="3" t="s">
        <v>21</v>
      </c>
      <c r="E84" s="7"/>
      <c r="F84" s="42">
        <v>59256</v>
      </c>
      <c r="G84" s="42">
        <v>59082</v>
      </c>
      <c r="H84" s="42">
        <v>60123</v>
      </c>
      <c r="I84" s="42">
        <v>60257</v>
      </c>
      <c r="J84" s="42">
        <v>60761</v>
      </c>
      <c r="K84" s="42" t="s">
        <v>66</v>
      </c>
      <c r="L84" s="42" t="s">
        <v>66</v>
      </c>
      <c r="M84" s="42" t="s">
        <v>66</v>
      </c>
      <c r="N84" s="42" t="s">
        <v>66</v>
      </c>
      <c r="O84" s="42" t="s">
        <v>66</v>
      </c>
      <c r="P84" s="42" t="s">
        <v>66</v>
      </c>
      <c r="Q84" s="42" t="s">
        <v>66</v>
      </c>
    </row>
    <row r="85" spans="1:17" x14ac:dyDescent="0.2">
      <c r="B85" s="10" t="s">
        <v>25</v>
      </c>
      <c r="D85" s="3" t="s">
        <v>21</v>
      </c>
      <c r="E85" s="7">
        <f>SUM(F85:Q85)</f>
        <v>1404489</v>
      </c>
      <c r="F85" s="42">
        <v>172853</v>
      </c>
      <c r="G85" s="42">
        <v>189134</v>
      </c>
      <c r="H85" s="42">
        <v>268882</v>
      </c>
      <c r="I85" s="42">
        <v>340503</v>
      </c>
      <c r="J85" s="42">
        <v>433117</v>
      </c>
      <c r="K85" s="42" t="s">
        <v>66</v>
      </c>
      <c r="L85" s="42" t="s">
        <v>66</v>
      </c>
      <c r="M85" s="42" t="s">
        <v>66</v>
      </c>
      <c r="N85" s="42" t="s">
        <v>66</v>
      </c>
      <c r="O85" s="42" t="s">
        <v>66</v>
      </c>
      <c r="P85" s="42" t="s">
        <v>66</v>
      </c>
      <c r="Q85" s="42" t="s">
        <v>66</v>
      </c>
    </row>
    <row r="86" spans="1:17" x14ac:dyDescent="0.2">
      <c r="D86" s="3" t="s">
        <v>26</v>
      </c>
      <c r="E86" s="9">
        <f>100*E85/'2021'!E85-100</f>
        <v>271.46261409109303</v>
      </c>
      <c r="F86" s="42">
        <v>209.3</v>
      </c>
      <c r="G86" s="42">
        <v>197.9</v>
      </c>
      <c r="H86" s="42">
        <v>203.2</v>
      </c>
      <c r="I86" s="42">
        <v>336</v>
      </c>
      <c r="J86" s="42">
        <v>371</v>
      </c>
      <c r="K86" s="42" t="s">
        <v>66</v>
      </c>
      <c r="L86" s="42" t="s">
        <v>66</v>
      </c>
      <c r="M86" s="42" t="s">
        <v>66</v>
      </c>
      <c r="N86" s="42" t="s">
        <v>66</v>
      </c>
      <c r="O86" s="42" t="s">
        <v>66</v>
      </c>
      <c r="P86" s="42" t="s">
        <v>66</v>
      </c>
      <c r="Q86" s="42" t="s">
        <v>66</v>
      </c>
    </row>
    <row r="87" spans="1:17" x14ac:dyDescent="0.2">
      <c r="B87" s="10" t="s">
        <v>25</v>
      </c>
      <c r="C87" s="10" t="s">
        <v>27</v>
      </c>
      <c r="D87" s="3" t="s">
        <v>21</v>
      </c>
      <c r="E87" s="7">
        <f>SUM(F87:Q87)</f>
        <v>1143420</v>
      </c>
      <c r="F87" s="42">
        <v>140630</v>
      </c>
      <c r="G87" s="42">
        <v>156520</v>
      </c>
      <c r="H87" s="42">
        <v>224802</v>
      </c>
      <c r="I87" s="42">
        <v>276074</v>
      </c>
      <c r="J87" s="42">
        <v>345394</v>
      </c>
      <c r="K87" s="42" t="s">
        <v>66</v>
      </c>
      <c r="L87" s="42" t="s">
        <v>66</v>
      </c>
      <c r="M87" s="42" t="s">
        <v>66</v>
      </c>
      <c r="N87" s="42" t="s">
        <v>66</v>
      </c>
      <c r="O87" s="42" t="s">
        <v>66</v>
      </c>
      <c r="P87" s="42" t="s">
        <v>66</v>
      </c>
      <c r="Q87" s="42" t="s">
        <v>66</v>
      </c>
    </row>
    <row r="88" spans="1:17" x14ac:dyDescent="0.2">
      <c r="C88" s="10" t="s">
        <v>28</v>
      </c>
      <c r="D88" s="3" t="s">
        <v>21</v>
      </c>
      <c r="E88" s="7">
        <f>SUM(F88:Q88)</f>
        <v>261069</v>
      </c>
      <c r="F88" s="42">
        <v>32223</v>
      </c>
      <c r="G88" s="42">
        <v>32614</v>
      </c>
      <c r="H88" s="42">
        <v>44080</v>
      </c>
      <c r="I88" s="42">
        <v>64429</v>
      </c>
      <c r="J88" s="42">
        <v>87723</v>
      </c>
      <c r="K88" s="42" t="s">
        <v>66</v>
      </c>
      <c r="L88" s="42" t="s">
        <v>66</v>
      </c>
      <c r="M88" s="42" t="s">
        <v>66</v>
      </c>
      <c r="N88" s="42" t="s">
        <v>66</v>
      </c>
      <c r="O88" s="42" t="s">
        <v>66</v>
      </c>
      <c r="P88" s="42" t="s">
        <v>66</v>
      </c>
      <c r="Q88" s="42" t="s">
        <v>66</v>
      </c>
    </row>
    <row r="89" spans="1:17" x14ac:dyDescent="0.2">
      <c r="C89" s="10" t="s">
        <v>27</v>
      </c>
      <c r="D89" s="3" t="s">
        <v>26</v>
      </c>
      <c r="E89" s="9">
        <f>100*E87/'2021'!E87-100</f>
        <v>236.26736228542524</v>
      </c>
      <c r="F89" s="42">
        <v>179.7</v>
      </c>
      <c r="G89" s="42">
        <v>174.4</v>
      </c>
      <c r="H89" s="42">
        <v>181.5</v>
      </c>
      <c r="I89" s="42">
        <v>289.5</v>
      </c>
      <c r="J89" s="42">
        <v>321.2</v>
      </c>
      <c r="K89" s="42" t="s">
        <v>66</v>
      </c>
      <c r="L89" s="42" t="s">
        <v>66</v>
      </c>
      <c r="M89" s="42" t="s">
        <v>66</v>
      </c>
      <c r="N89" s="42" t="s">
        <v>66</v>
      </c>
      <c r="O89" s="42" t="s">
        <v>66</v>
      </c>
      <c r="P89" s="42" t="s">
        <v>66</v>
      </c>
      <c r="Q89" s="42" t="s">
        <v>66</v>
      </c>
    </row>
    <row r="90" spans="1:17" x14ac:dyDescent="0.2">
      <c r="C90" s="10" t="s">
        <v>28</v>
      </c>
      <c r="D90" s="3" t="s">
        <v>26</v>
      </c>
      <c r="E90" s="9">
        <f>100*E88/'2021'!E88-100</f>
        <v>585.86853720050442</v>
      </c>
      <c r="F90" s="42">
        <v>475.1</v>
      </c>
      <c r="G90" s="42">
        <v>405.4</v>
      </c>
      <c r="H90" s="42">
        <v>399</v>
      </c>
      <c r="I90" s="42">
        <v>791.9</v>
      </c>
      <c r="J90" s="42">
        <v>781.6</v>
      </c>
      <c r="K90" s="42" t="s">
        <v>66</v>
      </c>
      <c r="L90" s="42" t="s">
        <v>66</v>
      </c>
      <c r="M90" s="42" t="s">
        <v>66</v>
      </c>
      <c r="N90" s="42" t="s">
        <v>66</v>
      </c>
      <c r="O90" s="42" t="s">
        <v>66</v>
      </c>
      <c r="P90" s="42" t="s">
        <v>66</v>
      </c>
      <c r="Q90" s="42" t="s">
        <v>66</v>
      </c>
    </row>
    <row r="91" spans="1:17" x14ac:dyDescent="0.2">
      <c r="B91" s="10" t="s">
        <v>29</v>
      </c>
      <c r="D91" s="3" t="s">
        <v>21</v>
      </c>
      <c r="E91" s="7">
        <f>SUM(F91:Q91)</f>
        <v>2705726</v>
      </c>
      <c r="F91" s="42">
        <v>347146</v>
      </c>
      <c r="G91" s="42">
        <v>376667</v>
      </c>
      <c r="H91" s="42">
        <v>530004</v>
      </c>
      <c r="I91" s="42">
        <v>647539</v>
      </c>
      <c r="J91" s="42">
        <v>804370</v>
      </c>
      <c r="K91" s="42" t="s">
        <v>66</v>
      </c>
      <c r="L91" s="42" t="s">
        <v>66</v>
      </c>
      <c r="M91" s="42" t="s">
        <v>66</v>
      </c>
      <c r="N91" s="42" t="s">
        <v>66</v>
      </c>
      <c r="O91" s="42" t="s">
        <v>66</v>
      </c>
      <c r="P91" s="42" t="s">
        <v>66</v>
      </c>
      <c r="Q91" s="42" t="s">
        <v>66</v>
      </c>
    </row>
    <row r="92" spans="1:17" x14ac:dyDescent="0.2">
      <c r="D92" s="3" t="s">
        <v>26</v>
      </c>
      <c r="E92" s="9">
        <f>100*E91/'2021'!E91-100</f>
        <v>199.28114371042227</v>
      </c>
      <c r="F92" s="42">
        <v>138.9</v>
      </c>
      <c r="G92" s="42">
        <v>137.1</v>
      </c>
      <c r="H92" s="42">
        <v>155.19999999999999</v>
      </c>
      <c r="I92" s="42">
        <v>250.3</v>
      </c>
      <c r="J92" s="42">
        <v>287.8</v>
      </c>
      <c r="K92" s="42" t="s">
        <v>66</v>
      </c>
      <c r="L92" s="42" t="s">
        <v>66</v>
      </c>
      <c r="M92" s="42" t="s">
        <v>66</v>
      </c>
      <c r="N92" s="42" t="s">
        <v>66</v>
      </c>
      <c r="O92" s="42" t="s">
        <v>66</v>
      </c>
      <c r="P92" s="42" t="s">
        <v>66</v>
      </c>
      <c r="Q92" s="42" t="s">
        <v>66</v>
      </c>
    </row>
    <row r="93" spans="1:17" x14ac:dyDescent="0.2">
      <c r="B93" s="10" t="s">
        <v>29</v>
      </c>
      <c r="C93" s="10" t="s">
        <v>27</v>
      </c>
      <c r="D93" s="3" t="s">
        <v>21</v>
      </c>
      <c r="E93" s="7">
        <f>SUM(F93:Q93)</f>
        <v>2156136</v>
      </c>
      <c r="F93" s="42">
        <v>278403</v>
      </c>
      <c r="G93" s="42">
        <v>304709</v>
      </c>
      <c r="H93" s="42">
        <v>434707</v>
      </c>
      <c r="I93" s="42">
        <v>514580</v>
      </c>
      <c r="J93" s="42">
        <v>623737</v>
      </c>
      <c r="K93" s="42" t="s">
        <v>66</v>
      </c>
      <c r="L93" s="42" t="s">
        <v>66</v>
      </c>
      <c r="M93" s="42" t="s">
        <v>66</v>
      </c>
      <c r="N93" s="42" t="s">
        <v>66</v>
      </c>
      <c r="O93" s="42" t="s">
        <v>66</v>
      </c>
      <c r="P93" s="42" t="s">
        <v>66</v>
      </c>
      <c r="Q93" s="42" t="s">
        <v>66</v>
      </c>
    </row>
    <row r="94" spans="1:17" x14ac:dyDescent="0.2">
      <c r="C94" s="10" t="s">
        <v>28</v>
      </c>
      <c r="D94" s="3" t="s">
        <v>21</v>
      </c>
      <c r="E94" s="7">
        <f>SUM(F94:Q94)</f>
        <v>549590</v>
      </c>
      <c r="F94" s="42">
        <v>68743</v>
      </c>
      <c r="G94" s="42">
        <v>71958</v>
      </c>
      <c r="H94" s="42">
        <v>95297</v>
      </c>
      <c r="I94" s="42">
        <v>132959</v>
      </c>
      <c r="J94" s="42">
        <v>180633</v>
      </c>
      <c r="K94" s="42" t="s">
        <v>66</v>
      </c>
      <c r="L94" s="42" t="s">
        <v>66</v>
      </c>
      <c r="M94" s="42" t="s">
        <v>66</v>
      </c>
      <c r="N94" s="42" t="s">
        <v>66</v>
      </c>
      <c r="O94" s="42" t="s">
        <v>66</v>
      </c>
      <c r="P94" s="42" t="s">
        <v>66</v>
      </c>
      <c r="Q94" s="42" t="s">
        <v>66</v>
      </c>
    </row>
    <row r="95" spans="1:17" x14ac:dyDescent="0.2">
      <c r="C95" s="10" t="s">
        <v>27</v>
      </c>
      <c r="D95" s="3" t="s">
        <v>26</v>
      </c>
      <c r="E95" s="9">
        <f>100*E93/'2021'!E93-100</f>
        <v>174.64636415861736</v>
      </c>
      <c r="F95" s="42">
        <v>119.3</v>
      </c>
      <c r="G95" s="42">
        <v>120</v>
      </c>
      <c r="H95" s="42">
        <v>139.69999999999999</v>
      </c>
      <c r="I95" s="42">
        <v>220.7</v>
      </c>
      <c r="J95" s="42">
        <v>250.9</v>
      </c>
      <c r="K95" s="42" t="s">
        <v>66</v>
      </c>
      <c r="L95" s="42" t="s">
        <v>66</v>
      </c>
      <c r="M95" s="42" t="s">
        <v>66</v>
      </c>
      <c r="N95" s="42" t="s">
        <v>66</v>
      </c>
      <c r="O95" s="42" t="s">
        <v>66</v>
      </c>
      <c r="P95" s="42" t="s">
        <v>66</v>
      </c>
      <c r="Q95" s="42" t="s">
        <v>66</v>
      </c>
    </row>
    <row r="96" spans="1:17" x14ac:dyDescent="0.2">
      <c r="C96" s="10" t="s">
        <v>28</v>
      </c>
      <c r="D96" s="3" t="s">
        <v>26</v>
      </c>
      <c r="E96" s="9">
        <f>100*E94/'2021'!E94-100</f>
        <v>361.7782483027492</v>
      </c>
      <c r="F96" s="42">
        <v>275.10000000000002</v>
      </c>
      <c r="G96" s="42">
        <v>253.2</v>
      </c>
      <c r="H96" s="42">
        <v>262.60000000000002</v>
      </c>
      <c r="I96" s="42">
        <v>445.9</v>
      </c>
      <c r="J96" s="42">
        <v>508.6</v>
      </c>
      <c r="K96" s="42" t="s">
        <v>66</v>
      </c>
      <c r="L96" s="42" t="s">
        <v>66</v>
      </c>
      <c r="M96" s="42" t="s">
        <v>66</v>
      </c>
      <c r="N96" s="42" t="s">
        <v>66</v>
      </c>
      <c r="O96" s="42" t="s">
        <v>66</v>
      </c>
      <c r="P96" s="42" t="s">
        <v>66</v>
      </c>
      <c r="Q96" s="42" t="s">
        <v>66</v>
      </c>
    </row>
    <row r="97" spans="1:17" x14ac:dyDescent="0.2">
      <c r="B97" s="10" t="s">
        <v>30</v>
      </c>
      <c r="D97" s="3" t="s">
        <v>21</v>
      </c>
      <c r="E97" s="9">
        <f>E91/E85</f>
        <v>1.9264842942878158</v>
      </c>
      <c r="F97" s="42">
        <v>2</v>
      </c>
      <c r="G97" s="42">
        <v>2</v>
      </c>
      <c r="H97" s="42">
        <v>2</v>
      </c>
      <c r="I97" s="42">
        <v>1.9</v>
      </c>
      <c r="J97" s="42">
        <v>1.9</v>
      </c>
      <c r="K97" s="42" t="s">
        <v>66</v>
      </c>
      <c r="L97" s="42" t="s">
        <v>66</v>
      </c>
      <c r="M97" s="42" t="s">
        <v>66</v>
      </c>
      <c r="N97" s="42" t="s">
        <v>66</v>
      </c>
      <c r="O97" s="42" t="s">
        <v>66</v>
      </c>
      <c r="P97" s="42" t="s">
        <v>66</v>
      </c>
      <c r="Q97" s="42" t="s">
        <v>66</v>
      </c>
    </row>
    <row r="98" spans="1:17" x14ac:dyDescent="0.2">
      <c r="B98" s="10" t="s">
        <v>31</v>
      </c>
      <c r="D98" s="3" t="s">
        <v>32</v>
      </c>
      <c r="E98" s="7"/>
      <c r="F98" s="42">
        <v>19.399999999999999</v>
      </c>
      <c r="G98" s="42">
        <v>22.9</v>
      </c>
      <c r="H98" s="42">
        <v>28.5</v>
      </c>
      <c r="I98" s="42">
        <v>36</v>
      </c>
      <c r="J98" s="42">
        <v>42.7</v>
      </c>
      <c r="K98" s="42" t="s">
        <v>66</v>
      </c>
      <c r="L98" s="42" t="s">
        <v>66</v>
      </c>
      <c r="M98" s="42" t="s">
        <v>66</v>
      </c>
      <c r="N98" s="42" t="s">
        <v>66</v>
      </c>
      <c r="O98" s="42" t="s">
        <v>66</v>
      </c>
      <c r="P98" s="42" t="s">
        <v>66</v>
      </c>
      <c r="Q98" s="42" t="s">
        <v>66</v>
      </c>
    </row>
    <row r="99" spans="1:17" x14ac:dyDescent="0.2">
      <c r="A99" s="10" t="s">
        <v>38</v>
      </c>
      <c r="B99" s="10" t="s">
        <v>20</v>
      </c>
      <c r="D99" s="3" t="s">
        <v>21</v>
      </c>
      <c r="E99" s="7"/>
      <c r="F99" s="42">
        <v>352</v>
      </c>
      <c r="G99" s="42">
        <v>352</v>
      </c>
      <c r="H99" s="42">
        <v>352</v>
      </c>
      <c r="I99" s="42">
        <v>352</v>
      </c>
      <c r="J99" s="42">
        <v>352</v>
      </c>
      <c r="K99" s="42" t="s">
        <v>66</v>
      </c>
      <c r="L99" s="42" t="s">
        <v>66</v>
      </c>
      <c r="M99" s="42" t="s">
        <v>66</v>
      </c>
      <c r="N99" s="42" t="s">
        <v>66</v>
      </c>
      <c r="O99" s="42" t="s">
        <v>66</v>
      </c>
      <c r="P99" s="42" t="s">
        <v>66</v>
      </c>
      <c r="Q99" s="42" t="s">
        <v>66</v>
      </c>
    </row>
    <row r="100" spans="1:17" x14ac:dyDescent="0.2">
      <c r="B100" s="10" t="s">
        <v>22</v>
      </c>
      <c r="D100" s="3" t="s">
        <v>21</v>
      </c>
      <c r="E100" s="7"/>
      <c r="F100" s="42">
        <v>323</v>
      </c>
      <c r="G100" s="42">
        <v>324</v>
      </c>
      <c r="H100" s="42">
        <v>330</v>
      </c>
      <c r="I100" s="42">
        <v>338</v>
      </c>
      <c r="J100" s="42">
        <v>337</v>
      </c>
      <c r="K100" s="42" t="s">
        <v>66</v>
      </c>
      <c r="L100" s="42" t="s">
        <v>66</v>
      </c>
      <c r="M100" s="42" t="s">
        <v>66</v>
      </c>
      <c r="N100" s="42" t="s">
        <v>66</v>
      </c>
      <c r="O100" s="42" t="s">
        <v>66</v>
      </c>
      <c r="P100" s="42" t="s">
        <v>66</v>
      </c>
      <c r="Q100" s="42" t="s">
        <v>66</v>
      </c>
    </row>
    <row r="101" spans="1:17" x14ac:dyDescent="0.2">
      <c r="B101" s="10" t="s">
        <v>23</v>
      </c>
      <c r="D101" s="3" t="s">
        <v>21</v>
      </c>
      <c r="E101" s="7"/>
      <c r="F101" s="42">
        <v>34876</v>
      </c>
      <c r="G101" s="42">
        <v>35039</v>
      </c>
      <c r="H101" s="42">
        <v>35056</v>
      </c>
      <c r="I101" s="42">
        <v>35040</v>
      </c>
      <c r="J101" s="42">
        <v>35013</v>
      </c>
      <c r="K101" s="42" t="s">
        <v>66</v>
      </c>
      <c r="L101" s="42" t="s">
        <v>66</v>
      </c>
      <c r="M101" s="42" t="s">
        <v>66</v>
      </c>
      <c r="N101" s="42" t="s">
        <v>66</v>
      </c>
      <c r="O101" s="42" t="s">
        <v>66</v>
      </c>
      <c r="P101" s="42" t="s">
        <v>66</v>
      </c>
      <c r="Q101" s="42" t="s">
        <v>66</v>
      </c>
    </row>
    <row r="102" spans="1:17" x14ac:dyDescent="0.2">
      <c r="B102" s="10" t="s">
        <v>24</v>
      </c>
      <c r="D102" s="3" t="s">
        <v>21</v>
      </c>
      <c r="E102" s="7"/>
      <c r="F102" s="42">
        <v>30691</v>
      </c>
      <c r="G102" s="42">
        <v>32270</v>
      </c>
      <c r="H102" s="42">
        <v>32928</v>
      </c>
      <c r="I102" s="42">
        <v>32919</v>
      </c>
      <c r="J102" s="42">
        <v>33466</v>
      </c>
      <c r="K102" s="42" t="s">
        <v>66</v>
      </c>
      <c r="L102" s="42" t="s">
        <v>66</v>
      </c>
      <c r="M102" s="42" t="s">
        <v>66</v>
      </c>
      <c r="N102" s="42" t="s">
        <v>66</v>
      </c>
      <c r="O102" s="42" t="s">
        <v>66</v>
      </c>
      <c r="P102" s="42" t="s">
        <v>66</v>
      </c>
      <c r="Q102" s="42" t="s">
        <v>66</v>
      </c>
    </row>
    <row r="103" spans="1:17" x14ac:dyDescent="0.2">
      <c r="B103" s="10" t="s">
        <v>25</v>
      </c>
      <c r="D103" s="3" t="s">
        <v>21</v>
      </c>
      <c r="E103" s="7">
        <f>SUM(F103:Q103)</f>
        <v>381587</v>
      </c>
      <c r="F103" s="42">
        <v>40943</v>
      </c>
      <c r="G103" s="42">
        <v>43688</v>
      </c>
      <c r="H103" s="42">
        <v>82073</v>
      </c>
      <c r="I103" s="42">
        <v>88279</v>
      </c>
      <c r="J103" s="42">
        <v>126604</v>
      </c>
      <c r="K103" s="42" t="s">
        <v>66</v>
      </c>
      <c r="L103" s="42" t="s">
        <v>66</v>
      </c>
      <c r="M103" s="42" t="s">
        <v>66</v>
      </c>
      <c r="N103" s="42" t="s">
        <v>66</v>
      </c>
      <c r="O103" s="42" t="s">
        <v>66</v>
      </c>
      <c r="P103" s="42" t="s">
        <v>66</v>
      </c>
      <c r="Q103" s="42" t="s">
        <v>66</v>
      </c>
    </row>
    <row r="104" spans="1:17" x14ac:dyDescent="0.2">
      <c r="D104" s="3" t="s">
        <v>26</v>
      </c>
      <c r="E104" s="9">
        <f>100*E103/'2021'!E103-100</f>
        <v>790.33108565295504</v>
      </c>
      <c r="F104" s="42">
        <v>641.29999999999995</v>
      </c>
      <c r="G104" s="42">
        <v>530.20000000000005</v>
      </c>
      <c r="H104" s="42">
        <v>715.5</v>
      </c>
      <c r="I104" s="42">
        <v>790.5</v>
      </c>
      <c r="J104" s="42">
        <v>1114.2</v>
      </c>
      <c r="K104" s="42" t="s">
        <v>66</v>
      </c>
      <c r="L104" s="42" t="s">
        <v>66</v>
      </c>
      <c r="M104" s="42" t="s">
        <v>66</v>
      </c>
      <c r="N104" s="42" t="s">
        <v>66</v>
      </c>
      <c r="O104" s="42" t="s">
        <v>66</v>
      </c>
      <c r="P104" s="42" t="s">
        <v>66</v>
      </c>
      <c r="Q104" s="42" t="s">
        <v>66</v>
      </c>
    </row>
    <row r="105" spans="1:17" x14ac:dyDescent="0.2">
      <c r="B105" s="10" t="s">
        <v>25</v>
      </c>
      <c r="C105" s="10" t="s">
        <v>27</v>
      </c>
      <c r="D105" s="3" t="s">
        <v>21</v>
      </c>
      <c r="E105" s="7">
        <f>SUM(F105:Q105)</f>
        <v>373218</v>
      </c>
      <c r="F105" s="42">
        <v>40232</v>
      </c>
      <c r="G105" s="42">
        <v>42862</v>
      </c>
      <c r="H105" s="42">
        <v>80634</v>
      </c>
      <c r="I105" s="42">
        <v>86180</v>
      </c>
      <c r="J105" s="42">
        <v>123310</v>
      </c>
      <c r="K105" s="42" t="s">
        <v>66</v>
      </c>
      <c r="L105" s="42" t="s">
        <v>66</v>
      </c>
      <c r="M105" s="42" t="s">
        <v>66</v>
      </c>
      <c r="N105" s="42" t="s">
        <v>66</v>
      </c>
      <c r="O105" s="42" t="s">
        <v>66</v>
      </c>
      <c r="P105" s="42" t="s">
        <v>66</v>
      </c>
      <c r="Q105" s="42" t="s">
        <v>66</v>
      </c>
    </row>
    <row r="106" spans="1:17" x14ac:dyDescent="0.2">
      <c r="C106" s="10" t="s">
        <v>28</v>
      </c>
      <c r="D106" s="3" t="s">
        <v>21</v>
      </c>
      <c r="E106" s="7">
        <f>SUM(F106:Q106)</f>
        <v>8369</v>
      </c>
      <c r="F106" s="42">
        <v>711</v>
      </c>
      <c r="G106" s="42">
        <v>826</v>
      </c>
      <c r="H106" s="42">
        <v>1439</v>
      </c>
      <c r="I106" s="42">
        <v>2099</v>
      </c>
      <c r="J106" s="42">
        <v>3294</v>
      </c>
      <c r="K106" s="42" t="s">
        <v>66</v>
      </c>
      <c r="L106" s="42" t="s">
        <v>66</v>
      </c>
      <c r="M106" s="42" t="s">
        <v>66</v>
      </c>
      <c r="N106" s="42" t="s">
        <v>66</v>
      </c>
      <c r="O106" s="42" t="s">
        <v>66</v>
      </c>
      <c r="P106" s="42" t="s">
        <v>66</v>
      </c>
      <c r="Q106" s="42" t="s">
        <v>66</v>
      </c>
    </row>
    <row r="107" spans="1:17" x14ac:dyDescent="0.2">
      <c r="C107" s="10" t="s">
        <v>27</v>
      </c>
      <c r="D107" s="3" t="s">
        <v>26</v>
      </c>
      <c r="E107" s="9">
        <f>100*E105/'2021'!E105-100</f>
        <v>787.00922140887917</v>
      </c>
      <c r="F107" s="42">
        <v>649.20000000000005</v>
      </c>
      <c r="G107" s="42">
        <v>527.6</v>
      </c>
      <c r="H107" s="42">
        <v>716.1</v>
      </c>
      <c r="I107" s="42">
        <v>787.6</v>
      </c>
      <c r="J107" s="42">
        <v>1098.5999999999999</v>
      </c>
      <c r="K107" s="42" t="s">
        <v>66</v>
      </c>
      <c r="L107" s="42" t="s">
        <v>66</v>
      </c>
      <c r="M107" s="42" t="s">
        <v>66</v>
      </c>
      <c r="N107" s="42" t="s">
        <v>66</v>
      </c>
      <c r="O107" s="42" t="s">
        <v>66</v>
      </c>
      <c r="P107" s="42" t="s">
        <v>66</v>
      </c>
      <c r="Q107" s="42" t="s">
        <v>66</v>
      </c>
    </row>
    <row r="108" spans="1:17" x14ac:dyDescent="0.2">
      <c r="C108" s="10" t="s">
        <v>28</v>
      </c>
      <c r="D108" s="3" t="s">
        <v>26</v>
      </c>
      <c r="E108" s="9">
        <f>100*E106/'2021'!E106-100</f>
        <v>968.83780332056199</v>
      </c>
      <c r="F108" s="42">
        <v>364.7</v>
      </c>
      <c r="G108" s="42">
        <v>701.9</v>
      </c>
      <c r="H108" s="42">
        <v>682.1</v>
      </c>
      <c r="I108" s="42">
        <v>928.9</v>
      </c>
      <c r="J108" s="42">
        <v>2269.8000000000002</v>
      </c>
      <c r="K108" s="42" t="s">
        <v>66</v>
      </c>
      <c r="L108" s="42" t="s">
        <v>66</v>
      </c>
      <c r="M108" s="42" t="s">
        <v>66</v>
      </c>
      <c r="N108" s="42" t="s">
        <v>66</v>
      </c>
      <c r="O108" s="42" t="s">
        <v>66</v>
      </c>
      <c r="P108" s="42" t="s">
        <v>66</v>
      </c>
      <c r="Q108" s="42" t="s">
        <v>66</v>
      </c>
    </row>
    <row r="109" spans="1:17" x14ac:dyDescent="0.2">
      <c r="B109" s="10" t="s">
        <v>29</v>
      </c>
      <c r="D109" s="3" t="s">
        <v>21</v>
      </c>
      <c r="E109" s="7">
        <f>SUM(F109:Q109)</f>
        <v>1343993</v>
      </c>
      <c r="F109" s="42">
        <v>167610</v>
      </c>
      <c r="G109" s="42">
        <v>169176</v>
      </c>
      <c r="H109" s="42">
        <v>275143</v>
      </c>
      <c r="I109" s="42">
        <v>316549</v>
      </c>
      <c r="J109" s="42">
        <v>415515</v>
      </c>
      <c r="K109" s="42" t="s">
        <v>66</v>
      </c>
      <c r="L109" s="42" t="s">
        <v>66</v>
      </c>
      <c r="M109" s="42" t="s">
        <v>66</v>
      </c>
      <c r="N109" s="42" t="s">
        <v>66</v>
      </c>
      <c r="O109" s="42" t="s">
        <v>66</v>
      </c>
      <c r="P109" s="42" t="s">
        <v>66</v>
      </c>
      <c r="Q109" s="42" t="s">
        <v>66</v>
      </c>
    </row>
    <row r="110" spans="1:17" x14ac:dyDescent="0.2">
      <c r="D110" s="3" t="s">
        <v>26</v>
      </c>
      <c r="E110" s="9">
        <f>100*E109/'2021'!E109-100</f>
        <v>345.95963115230063</v>
      </c>
      <c r="F110" s="42">
        <v>305.10000000000002</v>
      </c>
      <c r="G110" s="42">
        <v>220.1</v>
      </c>
      <c r="H110" s="42">
        <v>281</v>
      </c>
      <c r="I110" s="42">
        <v>376.2</v>
      </c>
      <c r="J110" s="42">
        <v>507</v>
      </c>
      <c r="K110" s="42" t="s">
        <v>66</v>
      </c>
      <c r="L110" s="42" t="s">
        <v>66</v>
      </c>
      <c r="M110" s="42" t="s">
        <v>66</v>
      </c>
      <c r="N110" s="42" t="s">
        <v>66</v>
      </c>
      <c r="O110" s="42" t="s">
        <v>66</v>
      </c>
      <c r="P110" s="42" t="s">
        <v>66</v>
      </c>
      <c r="Q110" s="42" t="s">
        <v>66</v>
      </c>
    </row>
    <row r="111" spans="1:17" x14ac:dyDescent="0.2">
      <c r="B111" s="10" t="s">
        <v>29</v>
      </c>
      <c r="C111" s="10" t="s">
        <v>27</v>
      </c>
      <c r="D111" s="3" t="s">
        <v>21</v>
      </c>
      <c r="E111" s="7">
        <f>SUM(F111:Q111)</f>
        <v>1308245</v>
      </c>
      <c r="F111" s="42">
        <v>162502</v>
      </c>
      <c r="G111" s="42">
        <v>164600</v>
      </c>
      <c r="H111" s="42">
        <v>269270</v>
      </c>
      <c r="I111" s="42">
        <v>308396</v>
      </c>
      <c r="J111" s="42">
        <v>403477</v>
      </c>
      <c r="K111" s="42" t="s">
        <v>66</v>
      </c>
      <c r="L111" s="42" t="s">
        <v>66</v>
      </c>
      <c r="M111" s="42" t="s">
        <v>66</v>
      </c>
      <c r="N111" s="42" t="s">
        <v>66</v>
      </c>
      <c r="O111" s="42" t="s">
        <v>66</v>
      </c>
      <c r="P111" s="42" t="s">
        <v>66</v>
      </c>
      <c r="Q111" s="42" t="s">
        <v>66</v>
      </c>
    </row>
    <row r="112" spans="1:17" x14ac:dyDescent="0.2">
      <c r="C112" s="10" t="s">
        <v>28</v>
      </c>
      <c r="D112" s="3" t="s">
        <v>21</v>
      </c>
      <c r="E112" s="7">
        <f>SUM(F112:Q112)</f>
        <v>35748</v>
      </c>
      <c r="F112" s="42">
        <v>5108</v>
      </c>
      <c r="G112" s="42">
        <v>4576</v>
      </c>
      <c r="H112" s="42">
        <v>5873</v>
      </c>
      <c r="I112" s="42">
        <v>8153</v>
      </c>
      <c r="J112" s="42">
        <v>12038</v>
      </c>
      <c r="K112" s="42" t="s">
        <v>66</v>
      </c>
      <c r="L112" s="42" t="s">
        <v>66</v>
      </c>
      <c r="M112" s="42" t="s">
        <v>66</v>
      </c>
      <c r="N112" s="42" t="s">
        <v>66</v>
      </c>
      <c r="O112" s="42" t="s">
        <v>66</v>
      </c>
      <c r="P112" s="42" t="s">
        <v>66</v>
      </c>
      <c r="Q112" s="42" t="s">
        <v>66</v>
      </c>
    </row>
    <row r="113" spans="1:17" x14ac:dyDescent="0.2">
      <c r="C113" s="10" t="s">
        <v>27</v>
      </c>
      <c r="D113" s="3" t="s">
        <v>26</v>
      </c>
      <c r="E113" s="9">
        <f>100*E111/'2021'!E111-100</f>
        <v>363.79660584316827</v>
      </c>
      <c r="F113" s="42">
        <v>312.7</v>
      </c>
      <c r="G113" s="42">
        <v>233.3</v>
      </c>
      <c r="H113" s="42">
        <v>297.8</v>
      </c>
      <c r="I113" s="42">
        <v>400.7</v>
      </c>
      <c r="J113" s="42">
        <v>530.20000000000005</v>
      </c>
      <c r="K113" s="42" t="s">
        <v>66</v>
      </c>
      <c r="L113" s="42" t="s">
        <v>66</v>
      </c>
      <c r="M113" s="42" t="s">
        <v>66</v>
      </c>
      <c r="N113" s="42" t="s">
        <v>66</v>
      </c>
      <c r="O113" s="42" t="s">
        <v>66</v>
      </c>
      <c r="P113" s="42" t="s">
        <v>66</v>
      </c>
      <c r="Q113" s="42" t="s">
        <v>66</v>
      </c>
    </row>
    <row r="114" spans="1:17" x14ac:dyDescent="0.2">
      <c r="C114" s="10" t="s">
        <v>28</v>
      </c>
      <c r="D114" s="3" t="s">
        <v>26</v>
      </c>
      <c r="E114" s="9">
        <f>100*E112/'2021'!E112-100</f>
        <v>85.241993989014418</v>
      </c>
      <c r="F114" s="42">
        <v>154.9</v>
      </c>
      <c r="G114" s="42">
        <v>32.299999999999997</v>
      </c>
      <c r="H114" s="42">
        <v>29.8</v>
      </c>
      <c r="I114" s="42">
        <v>67</v>
      </c>
      <c r="J114" s="42">
        <v>171.9</v>
      </c>
      <c r="K114" s="42" t="s">
        <v>66</v>
      </c>
      <c r="L114" s="42" t="s">
        <v>66</v>
      </c>
      <c r="M114" s="42" t="s">
        <v>66</v>
      </c>
      <c r="N114" s="42" t="s">
        <v>66</v>
      </c>
      <c r="O114" s="42" t="s">
        <v>66</v>
      </c>
      <c r="P114" s="42" t="s">
        <v>66</v>
      </c>
      <c r="Q114" s="42" t="s">
        <v>66</v>
      </c>
    </row>
    <row r="115" spans="1:17" x14ac:dyDescent="0.2">
      <c r="B115" s="10" t="s">
        <v>30</v>
      </c>
      <c r="D115" s="3" t="s">
        <v>21</v>
      </c>
      <c r="E115" s="9">
        <f>E109/E103</f>
        <v>3.522114222968812</v>
      </c>
      <c r="F115" s="42">
        <v>4.0999999999999996</v>
      </c>
      <c r="G115" s="42">
        <v>3.9</v>
      </c>
      <c r="H115" s="42">
        <v>3.4</v>
      </c>
      <c r="I115" s="42">
        <v>3.6</v>
      </c>
      <c r="J115" s="42">
        <v>3.3</v>
      </c>
      <c r="K115" s="42" t="s">
        <v>66</v>
      </c>
      <c r="L115" s="42" t="s">
        <v>66</v>
      </c>
      <c r="M115" s="42" t="s">
        <v>66</v>
      </c>
      <c r="N115" s="42" t="s">
        <v>66</v>
      </c>
      <c r="O115" s="42" t="s">
        <v>66</v>
      </c>
      <c r="P115" s="42" t="s">
        <v>66</v>
      </c>
      <c r="Q115" s="42" t="s">
        <v>66</v>
      </c>
    </row>
    <row r="116" spans="1:17" x14ac:dyDescent="0.2">
      <c r="B116" s="10" t="s">
        <v>31</v>
      </c>
      <c r="D116" s="3" t="s">
        <v>32</v>
      </c>
      <c r="E116" s="7"/>
      <c r="F116" s="42">
        <v>18.100000000000001</v>
      </c>
      <c r="G116" s="42">
        <v>18.8</v>
      </c>
      <c r="H116" s="42">
        <v>27.2</v>
      </c>
      <c r="I116" s="42">
        <v>32.4</v>
      </c>
      <c r="J116" s="42">
        <v>40.1</v>
      </c>
      <c r="K116" s="42" t="s">
        <v>66</v>
      </c>
      <c r="L116" s="42" t="s">
        <v>66</v>
      </c>
      <c r="M116" s="42" t="s">
        <v>66</v>
      </c>
      <c r="N116" s="42" t="s">
        <v>66</v>
      </c>
      <c r="O116" s="42" t="s">
        <v>66</v>
      </c>
      <c r="P116" s="42" t="s">
        <v>66</v>
      </c>
      <c r="Q116" s="42" t="s">
        <v>66</v>
      </c>
    </row>
    <row r="117" spans="1:17" x14ac:dyDescent="0.2">
      <c r="A117" s="10" t="s">
        <v>39</v>
      </c>
      <c r="B117" s="10" t="s">
        <v>20</v>
      </c>
      <c r="D117" s="3" t="s">
        <v>21</v>
      </c>
      <c r="E117" s="7"/>
      <c r="F117" s="42">
        <v>391</v>
      </c>
      <c r="G117" s="42">
        <v>391</v>
      </c>
      <c r="H117" s="42">
        <v>391</v>
      </c>
      <c r="I117" s="42">
        <v>396</v>
      </c>
      <c r="J117" s="42">
        <v>401</v>
      </c>
      <c r="K117" s="42" t="s">
        <v>66</v>
      </c>
      <c r="L117" s="42" t="s">
        <v>66</v>
      </c>
      <c r="M117" s="42" t="s">
        <v>66</v>
      </c>
      <c r="N117" s="42" t="s">
        <v>66</v>
      </c>
      <c r="O117" s="42" t="s">
        <v>66</v>
      </c>
      <c r="P117" s="42" t="s">
        <v>66</v>
      </c>
      <c r="Q117" s="42" t="s">
        <v>66</v>
      </c>
    </row>
    <row r="118" spans="1:17" x14ac:dyDescent="0.2">
      <c r="B118" s="10" t="s">
        <v>22</v>
      </c>
      <c r="D118" s="3" t="s">
        <v>21</v>
      </c>
      <c r="E118" s="7"/>
      <c r="F118" s="42">
        <v>375</v>
      </c>
      <c r="G118" s="42">
        <v>375</v>
      </c>
      <c r="H118" s="42">
        <v>378</v>
      </c>
      <c r="I118" s="42">
        <v>384</v>
      </c>
      <c r="J118" s="42">
        <v>390</v>
      </c>
      <c r="K118" s="42" t="s">
        <v>66</v>
      </c>
      <c r="L118" s="42" t="s">
        <v>66</v>
      </c>
      <c r="M118" s="42" t="s">
        <v>66</v>
      </c>
      <c r="N118" s="42" t="s">
        <v>66</v>
      </c>
      <c r="O118" s="42" t="s">
        <v>66</v>
      </c>
      <c r="P118" s="42" t="s">
        <v>66</v>
      </c>
      <c r="Q118" s="42" t="s">
        <v>66</v>
      </c>
    </row>
    <row r="119" spans="1:17" x14ac:dyDescent="0.2">
      <c r="B119" s="10" t="s">
        <v>23</v>
      </c>
      <c r="D119" s="3" t="s">
        <v>21</v>
      </c>
      <c r="E119" s="7"/>
      <c r="F119" s="42">
        <v>20009</v>
      </c>
      <c r="G119" s="42">
        <v>20120</v>
      </c>
      <c r="H119" s="42">
        <v>20142</v>
      </c>
      <c r="I119" s="42">
        <v>20214</v>
      </c>
      <c r="J119" s="42">
        <v>20366</v>
      </c>
      <c r="K119" s="42" t="s">
        <v>66</v>
      </c>
      <c r="L119" s="42" t="s">
        <v>66</v>
      </c>
      <c r="M119" s="42" t="s">
        <v>66</v>
      </c>
      <c r="N119" s="42" t="s">
        <v>66</v>
      </c>
      <c r="O119" s="42" t="s">
        <v>66</v>
      </c>
      <c r="P119" s="42" t="s">
        <v>66</v>
      </c>
      <c r="Q119" s="42" t="s">
        <v>66</v>
      </c>
    </row>
    <row r="120" spans="1:17" x14ac:dyDescent="0.2">
      <c r="B120" s="10" t="s">
        <v>24</v>
      </c>
      <c r="D120" s="3" t="s">
        <v>21</v>
      </c>
      <c r="E120" s="7"/>
      <c r="F120" s="42">
        <v>18781</v>
      </c>
      <c r="G120" s="42">
        <v>18970</v>
      </c>
      <c r="H120" s="42">
        <v>19110</v>
      </c>
      <c r="I120" s="42">
        <v>18945</v>
      </c>
      <c r="J120" s="42">
        <v>18906</v>
      </c>
      <c r="K120" s="42" t="s">
        <v>66</v>
      </c>
      <c r="L120" s="42" t="s">
        <v>66</v>
      </c>
      <c r="M120" s="42" t="s">
        <v>66</v>
      </c>
      <c r="N120" s="42" t="s">
        <v>66</v>
      </c>
      <c r="O120" s="42" t="s">
        <v>66</v>
      </c>
      <c r="P120" s="42" t="s">
        <v>66</v>
      </c>
      <c r="Q120" s="42" t="s">
        <v>66</v>
      </c>
    </row>
    <row r="121" spans="1:17" x14ac:dyDescent="0.2">
      <c r="B121" s="10" t="s">
        <v>25</v>
      </c>
      <c r="D121" s="3" t="s">
        <v>21</v>
      </c>
      <c r="E121" s="7">
        <f>SUM(F121:Q121)</f>
        <v>258697</v>
      </c>
      <c r="F121" s="42">
        <v>45432</v>
      </c>
      <c r="G121" s="42">
        <v>44740</v>
      </c>
      <c r="H121" s="42">
        <v>45574</v>
      </c>
      <c r="I121" s="42">
        <v>63180</v>
      </c>
      <c r="J121" s="42">
        <v>59771</v>
      </c>
      <c r="K121" s="42" t="s">
        <v>66</v>
      </c>
      <c r="L121" s="42" t="s">
        <v>66</v>
      </c>
      <c r="M121" s="42" t="s">
        <v>66</v>
      </c>
      <c r="N121" s="42" t="s">
        <v>66</v>
      </c>
      <c r="O121" s="42" t="s">
        <v>66</v>
      </c>
      <c r="P121" s="42" t="s">
        <v>66</v>
      </c>
      <c r="Q121" s="42" t="s">
        <v>66</v>
      </c>
    </row>
    <row r="122" spans="1:17" x14ac:dyDescent="0.2">
      <c r="D122" s="3" t="s">
        <v>26</v>
      </c>
      <c r="E122" s="9">
        <f>100*E121/'2021'!E121-100</f>
        <v>676.12204488179532</v>
      </c>
      <c r="F122" s="42">
        <v>725.6</v>
      </c>
      <c r="G122" s="42">
        <v>982.8</v>
      </c>
      <c r="H122" s="42">
        <v>764.6</v>
      </c>
      <c r="I122" s="42">
        <v>1172.5</v>
      </c>
      <c r="J122" s="42">
        <v>344</v>
      </c>
      <c r="K122" s="42" t="s">
        <v>66</v>
      </c>
      <c r="L122" s="42" t="s">
        <v>66</v>
      </c>
      <c r="M122" s="42" t="s">
        <v>66</v>
      </c>
      <c r="N122" s="42" t="s">
        <v>66</v>
      </c>
      <c r="O122" s="42" t="s">
        <v>66</v>
      </c>
      <c r="P122" s="42" t="s">
        <v>66</v>
      </c>
      <c r="Q122" s="42" t="s">
        <v>66</v>
      </c>
    </row>
    <row r="123" spans="1:17" x14ac:dyDescent="0.2">
      <c r="B123" s="10" t="s">
        <v>25</v>
      </c>
      <c r="C123" s="10" t="s">
        <v>27</v>
      </c>
      <c r="D123" s="3" t="s">
        <v>21</v>
      </c>
      <c r="E123" s="7">
        <f>SUM(F123:Q123)</f>
        <v>195784</v>
      </c>
      <c r="F123" s="42">
        <v>34186</v>
      </c>
      <c r="G123" s="42">
        <v>30415</v>
      </c>
      <c r="H123" s="42">
        <v>34632</v>
      </c>
      <c r="I123" s="42">
        <v>51256</v>
      </c>
      <c r="J123" s="42">
        <v>45295</v>
      </c>
      <c r="K123" s="42" t="s">
        <v>66</v>
      </c>
      <c r="L123" s="42" t="s">
        <v>66</v>
      </c>
      <c r="M123" s="42" t="s">
        <v>66</v>
      </c>
      <c r="N123" s="42" t="s">
        <v>66</v>
      </c>
      <c r="O123" s="42" t="s">
        <v>66</v>
      </c>
      <c r="P123" s="42" t="s">
        <v>66</v>
      </c>
      <c r="Q123" s="42" t="s">
        <v>66</v>
      </c>
    </row>
    <row r="124" spans="1:17" x14ac:dyDescent="0.2">
      <c r="C124" s="10" t="s">
        <v>28</v>
      </c>
      <c r="D124" s="3" t="s">
        <v>21</v>
      </c>
      <c r="E124" s="7">
        <f>SUM(F124:Q124)</f>
        <v>62913</v>
      </c>
      <c r="F124" s="42">
        <v>11246</v>
      </c>
      <c r="G124" s="42">
        <v>14325</v>
      </c>
      <c r="H124" s="42">
        <v>10942</v>
      </c>
      <c r="I124" s="42">
        <v>11924</v>
      </c>
      <c r="J124" s="42">
        <v>14476</v>
      </c>
      <c r="K124" s="42" t="s">
        <v>66</v>
      </c>
      <c r="L124" s="42" t="s">
        <v>66</v>
      </c>
      <c r="M124" s="42" t="s">
        <v>66</v>
      </c>
      <c r="N124" s="42" t="s">
        <v>66</v>
      </c>
      <c r="O124" s="42" t="s">
        <v>66</v>
      </c>
      <c r="P124" s="42" t="s">
        <v>66</v>
      </c>
      <c r="Q124" s="42" t="s">
        <v>66</v>
      </c>
    </row>
    <row r="125" spans="1:17" x14ac:dyDescent="0.2">
      <c r="C125" s="10" t="s">
        <v>27</v>
      </c>
      <c r="D125" s="3" t="s">
        <v>26</v>
      </c>
      <c r="E125" s="9">
        <f>100*E123/'2021'!E123-100</f>
        <v>596.36848657300368</v>
      </c>
      <c r="F125" s="42">
        <v>770.8</v>
      </c>
      <c r="G125" s="42">
        <v>789.8</v>
      </c>
      <c r="H125" s="42">
        <v>691.6</v>
      </c>
      <c r="I125" s="42">
        <v>1200.9000000000001</v>
      </c>
      <c r="J125" s="42">
        <v>263.60000000000002</v>
      </c>
      <c r="K125" s="42" t="s">
        <v>66</v>
      </c>
      <c r="L125" s="42" t="s">
        <v>66</v>
      </c>
      <c r="M125" s="42" t="s">
        <v>66</v>
      </c>
      <c r="N125" s="42" t="s">
        <v>66</v>
      </c>
      <c r="O125" s="42" t="s">
        <v>66</v>
      </c>
      <c r="P125" s="42" t="s">
        <v>66</v>
      </c>
      <c r="Q125" s="42" t="s">
        <v>66</v>
      </c>
    </row>
    <row r="126" spans="1:17" x14ac:dyDescent="0.2">
      <c r="C126" s="10" t="s">
        <v>28</v>
      </c>
      <c r="D126" s="3" t="s">
        <v>26</v>
      </c>
      <c r="E126" s="9">
        <f>100*E124/'2021'!E124-100</f>
        <v>1105.9229442208166</v>
      </c>
      <c r="F126" s="42">
        <v>613.1</v>
      </c>
      <c r="G126" s="42">
        <v>1906.3</v>
      </c>
      <c r="H126" s="42">
        <v>1121.2</v>
      </c>
      <c r="I126" s="42">
        <v>1063.3</v>
      </c>
      <c r="J126" s="42">
        <v>1340.4</v>
      </c>
      <c r="K126" s="42" t="s">
        <v>66</v>
      </c>
      <c r="L126" s="42" t="s">
        <v>66</v>
      </c>
      <c r="M126" s="42" t="s">
        <v>66</v>
      </c>
      <c r="N126" s="42" t="s">
        <v>66</v>
      </c>
      <c r="O126" s="42" t="s">
        <v>66</v>
      </c>
      <c r="P126" s="42" t="s">
        <v>66</v>
      </c>
      <c r="Q126" s="42" t="s">
        <v>66</v>
      </c>
    </row>
    <row r="127" spans="1:17" x14ac:dyDescent="0.2">
      <c r="B127" s="10" t="s">
        <v>29</v>
      </c>
      <c r="D127" s="3" t="s">
        <v>21</v>
      </c>
      <c r="E127" s="7">
        <f>SUM(F127:Q127)</f>
        <v>1119165</v>
      </c>
      <c r="F127" s="42">
        <v>195057</v>
      </c>
      <c r="G127" s="42">
        <v>190438</v>
      </c>
      <c r="H127" s="42">
        <v>202453</v>
      </c>
      <c r="I127" s="42">
        <v>276163</v>
      </c>
      <c r="J127" s="42">
        <v>255054</v>
      </c>
      <c r="K127" s="42" t="s">
        <v>66</v>
      </c>
      <c r="L127" s="42" t="s">
        <v>66</v>
      </c>
      <c r="M127" s="42" t="s">
        <v>66</v>
      </c>
      <c r="N127" s="42" t="s">
        <v>66</v>
      </c>
      <c r="O127" s="42" t="s">
        <v>66</v>
      </c>
      <c r="P127" s="42" t="s">
        <v>66</v>
      </c>
      <c r="Q127" s="42" t="s">
        <v>66</v>
      </c>
    </row>
    <row r="128" spans="1:17" x14ac:dyDescent="0.2">
      <c r="D128" s="3" t="s">
        <v>26</v>
      </c>
      <c r="E128" s="9">
        <f>100*E127/'2021'!E127-100</f>
        <v>385.96594831890991</v>
      </c>
      <c r="F128" s="42">
        <v>427.7</v>
      </c>
      <c r="G128" s="42">
        <v>457.1</v>
      </c>
      <c r="H128" s="42">
        <v>357.4</v>
      </c>
      <c r="I128" s="42">
        <v>566.6</v>
      </c>
      <c r="J128" s="42">
        <v>247.2</v>
      </c>
      <c r="K128" s="42" t="s">
        <v>66</v>
      </c>
      <c r="L128" s="42" t="s">
        <v>66</v>
      </c>
      <c r="M128" s="42" t="s">
        <v>66</v>
      </c>
      <c r="N128" s="42" t="s">
        <v>66</v>
      </c>
      <c r="O128" s="42" t="s">
        <v>66</v>
      </c>
      <c r="P128" s="42" t="s">
        <v>66</v>
      </c>
      <c r="Q128" s="42" t="s">
        <v>66</v>
      </c>
    </row>
    <row r="129" spans="1:17" x14ac:dyDescent="0.2">
      <c r="B129" s="10" t="s">
        <v>29</v>
      </c>
      <c r="C129" s="10" t="s">
        <v>27</v>
      </c>
      <c r="D129" s="3" t="s">
        <v>21</v>
      </c>
      <c r="E129" s="7">
        <f>SUM(F129:Q129)</f>
        <v>801176</v>
      </c>
      <c r="F129" s="42">
        <v>141434</v>
      </c>
      <c r="G129" s="42">
        <v>123393</v>
      </c>
      <c r="H129" s="42">
        <v>145124</v>
      </c>
      <c r="I129" s="42">
        <v>211698</v>
      </c>
      <c r="J129" s="42">
        <v>179527</v>
      </c>
      <c r="K129" s="42" t="s">
        <v>66</v>
      </c>
      <c r="L129" s="42" t="s">
        <v>66</v>
      </c>
      <c r="M129" s="42" t="s">
        <v>66</v>
      </c>
      <c r="N129" s="42" t="s">
        <v>66</v>
      </c>
      <c r="O129" s="42" t="s">
        <v>66</v>
      </c>
      <c r="P129" s="42" t="s">
        <v>66</v>
      </c>
      <c r="Q129" s="42" t="s">
        <v>66</v>
      </c>
    </row>
    <row r="130" spans="1:17" x14ac:dyDescent="0.2">
      <c r="C130" s="10" t="s">
        <v>28</v>
      </c>
      <c r="D130" s="3" t="s">
        <v>21</v>
      </c>
      <c r="E130" s="7">
        <f>SUM(F130:Q130)</f>
        <v>317989</v>
      </c>
      <c r="F130" s="42">
        <v>53623</v>
      </c>
      <c r="G130" s="42">
        <v>67045</v>
      </c>
      <c r="H130" s="42">
        <v>57329</v>
      </c>
      <c r="I130" s="42">
        <v>64465</v>
      </c>
      <c r="J130" s="42">
        <v>75527</v>
      </c>
      <c r="K130" s="42" t="s">
        <v>66</v>
      </c>
      <c r="L130" s="42" t="s">
        <v>66</v>
      </c>
      <c r="M130" s="42" t="s">
        <v>66</v>
      </c>
      <c r="N130" s="42" t="s">
        <v>66</v>
      </c>
      <c r="O130" s="42" t="s">
        <v>66</v>
      </c>
      <c r="P130" s="42" t="s">
        <v>66</v>
      </c>
      <c r="Q130" s="42" t="s">
        <v>66</v>
      </c>
    </row>
    <row r="131" spans="1:17" x14ac:dyDescent="0.2">
      <c r="C131" s="10" t="s">
        <v>27</v>
      </c>
      <c r="D131" s="3" t="s">
        <v>26</v>
      </c>
      <c r="E131" s="9">
        <f>100*E129/'2021'!E129-100</f>
        <v>404.04595184618967</v>
      </c>
      <c r="F131" s="42">
        <v>493.8</v>
      </c>
      <c r="G131" s="42">
        <v>444.9</v>
      </c>
      <c r="H131" s="42">
        <v>402.5</v>
      </c>
      <c r="I131" s="42">
        <v>724.5</v>
      </c>
      <c r="J131" s="42">
        <v>209.9</v>
      </c>
      <c r="K131" s="42" t="s">
        <v>66</v>
      </c>
      <c r="L131" s="42" t="s">
        <v>66</v>
      </c>
      <c r="M131" s="42" t="s">
        <v>66</v>
      </c>
      <c r="N131" s="42" t="s">
        <v>66</v>
      </c>
      <c r="O131" s="42" t="s">
        <v>66</v>
      </c>
      <c r="P131" s="42" t="s">
        <v>66</v>
      </c>
      <c r="Q131" s="42" t="s">
        <v>66</v>
      </c>
    </row>
    <row r="132" spans="1:17" x14ac:dyDescent="0.2">
      <c r="C132" s="10" t="s">
        <v>28</v>
      </c>
      <c r="D132" s="3" t="s">
        <v>26</v>
      </c>
      <c r="E132" s="9">
        <f>100*E130/'2021'!E130-100</f>
        <v>345.68733531423447</v>
      </c>
      <c r="F132" s="42">
        <v>308</v>
      </c>
      <c r="G132" s="42">
        <v>481.1</v>
      </c>
      <c r="H132" s="42">
        <v>272.8</v>
      </c>
      <c r="I132" s="42">
        <v>309.2</v>
      </c>
      <c r="J132" s="42">
        <v>386.2</v>
      </c>
      <c r="K132" s="42" t="s">
        <v>66</v>
      </c>
      <c r="L132" s="42" t="s">
        <v>66</v>
      </c>
      <c r="M132" s="42" t="s">
        <v>66</v>
      </c>
      <c r="N132" s="42" t="s">
        <v>66</v>
      </c>
      <c r="O132" s="42" t="s">
        <v>66</v>
      </c>
      <c r="P132" s="42" t="s">
        <v>66</v>
      </c>
      <c r="Q132" s="42" t="s">
        <v>66</v>
      </c>
    </row>
    <row r="133" spans="1:17" x14ac:dyDescent="0.2">
      <c r="B133" s="10" t="s">
        <v>30</v>
      </c>
      <c r="D133" s="3" t="s">
        <v>21</v>
      </c>
      <c r="E133" s="9">
        <f>E127/E121</f>
        <v>4.3261614939485193</v>
      </c>
      <c r="F133" s="42">
        <v>4.3</v>
      </c>
      <c r="G133" s="42">
        <v>4.3</v>
      </c>
      <c r="H133" s="42">
        <v>4.4000000000000004</v>
      </c>
      <c r="I133" s="42">
        <v>4.4000000000000004</v>
      </c>
      <c r="J133" s="42">
        <v>4.3</v>
      </c>
      <c r="K133" s="42" t="s">
        <v>66</v>
      </c>
      <c r="L133" s="42" t="s">
        <v>66</v>
      </c>
      <c r="M133" s="42" t="s">
        <v>66</v>
      </c>
      <c r="N133" s="42" t="s">
        <v>66</v>
      </c>
      <c r="O133" s="42" t="s">
        <v>66</v>
      </c>
      <c r="P133" s="42" t="s">
        <v>66</v>
      </c>
      <c r="Q133" s="42" t="s">
        <v>66</v>
      </c>
    </row>
    <row r="134" spans="1:17" x14ac:dyDescent="0.2">
      <c r="B134" s="10" t="s">
        <v>31</v>
      </c>
      <c r="D134" s="3" t="s">
        <v>32</v>
      </c>
      <c r="E134" s="7"/>
      <c r="F134" s="42">
        <v>33.6</v>
      </c>
      <c r="G134" s="42">
        <v>35.9</v>
      </c>
      <c r="H134" s="42">
        <v>34.200000000000003</v>
      </c>
      <c r="I134" s="42">
        <v>48.7</v>
      </c>
      <c r="J134" s="42">
        <v>43.5</v>
      </c>
      <c r="K134" s="42" t="s">
        <v>66</v>
      </c>
      <c r="L134" s="42" t="s">
        <v>66</v>
      </c>
      <c r="M134" s="42" t="s">
        <v>66</v>
      </c>
      <c r="N134" s="42" t="s">
        <v>66</v>
      </c>
      <c r="O134" s="42" t="s">
        <v>66</v>
      </c>
      <c r="P134" s="42" t="s">
        <v>66</v>
      </c>
      <c r="Q134" s="42" t="s">
        <v>66</v>
      </c>
    </row>
    <row r="135" spans="1:17" x14ac:dyDescent="0.2">
      <c r="A135" s="10" t="s">
        <v>40</v>
      </c>
      <c r="B135" s="10" t="s">
        <v>20</v>
      </c>
      <c r="D135" s="3" t="s">
        <v>21</v>
      </c>
      <c r="E135" s="7"/>
      <c r="F135" s="42">
        <v>211</v>
      </c>
      <c r="G135" s="42">
        <v>211</v>
      </c>
      <c r="H135" s="42">
        <v>212</v>
      </c>
      <c r="I135" s="42">
        <v>212</v>
      </c>
      <c r="J135" s="42">
        <v>212</v>
      </c>
      <c r="K135" s="42" t="s">
        <v>66</v>
      </c>
      <c r="L135" s="42" t="s">
        <v>66</v>
      </c>
      <c r="M135" s="42" t="s">
        <v>66</v>
      </c>
      <c r="N135" s="42" t="s">
        <v>66</v>
      </c>
      <c r="O135" s="42" t="s">
        <v>66</v>
      </c>
      <c r="P135" s="42" t="s">
        <v>66</v>
      </c>
      <c r="Q135" s="42" t="s">
        <v>66</v>
      </c>
    </row>
    <row r="136" spans="1:17" x14ac:dyDescent="0.2">
      <c r="B136" s="10" t="s">
        <v>22</v>
      </c>
      <c r="D136" s="3" t="s">
        <v>21</v>
      </c>
      <c r="E136" s="7"/>
      <c r="F136" s="42">
        <v>173</v>
      </c>
      <c r="G136" s="42">
        <v>177</v>
      </c>
      <c r="H136" s="42">
        <v>187</v>
      </c>
      <c r="I136" s="42">
        <v>196</v>
      </c>
      <c r="J136" s="42">
        <v>202</v>
      </c>
      <c r="K136" s="42" t="s">
        <v>66</v>
      </c>
      <c r="L136" s="42" t="s">
        <v>66</v>
      </c>
      <c r="M136" s="42" t="s">
        <v>66</v>
      </c>
      <c r="N136" s="42" t="s">
        <v>66</v>
      </c>
      <c r="O136" s="42" t="s">
        <v>66</v>
      </c>
      <c r="P136" s="42" t="s">
        <v>66</v>
      </c>
      <c r="Q136" s="42" t="s">
        <v>66</v>
      </c>
    </row>
    <row r="137" spans="1:17" x14ac:dyDescent="0.2">
      <c r="B137" s="10" t="s">
        <v>23</v>
      </c>
      <c r="D137" s="3" t="s">
        <v>21</v>
      </c>
      <c r="E137" s="7"/>
      <c r="F137" s="42">
        <v>17994</v>
      </c>
      <c r="G137" s="42">
        <v>17999</v>
      </c>
      <c r="H137" s="42">
        <v>18035</v>
      </c>
      <c r="I137" s="42">
        <v>18061</v>
      </c>
      <c r="J137" s="42">
        <v>18055</v>
      </c>
      <c r="K137" s="42" t="s">
        <v>66</v>
      </c>
      <c r="L137" s="42" t="s">
        <v>66</v>
      </c>
      <c r="M137" s="42" t="s">
        <v>66</v>
      </c>
      <c r="N137" s="42" t="s">
        <v>66</v>
      </c>
      <c r="O137" s="42" t="s">
        <v>66</v>
      </c>
      <c r="P137" s="42" t="s">
        <v>66</v>
      </c>
      <c r="Q137" s="42" t="s">
        <v>66</v>
      </c>
    </row>
    <row r="138" spans="1:17" x14ac:dyDescent="0.2">
      <c r="B138" s="10" t="s">
        <v>24</v>
      </c>
      <c r="D138" s="3" t="s">
        <v>21</v>
      </c>
      <c r="E138" s="7"/>
      <c r="F138" s="42">
        <v>14808</v>
      </c>
      <c r="G138" s="42">
        <v>15433</v>
      </c>
      <c r="H138" s="42">
        <v>16455</v>
      </c>
      <c r="I138" s="42">
        <v>16953</v>
      </c>
      <c r="J138" s="42">
        <v>17205</v>
      </c>
      <c r="K138" s="42" t="s">
        <v>66</v>
      </c>
      <c r="L138" s="42" t="s">
        <v>66</v>
      </c>
      <c r="M138" s="42" t="s">
        <v>66</v>
      </c>
      <c r="N138" s="42" t="s">
        <v>66</v>
      </c>
      <c r="O138" s="42" t="s">
        <v>66</v>
      </c>
      <c r="P138" s="42" t="s">
        <v>66</v>
      </c>
      <c r="Q138" s="42" t="s">
        <v>66</v>
      </c>
    </row>
    <row r="139" spans="1:17" x14ac:dyDescent="0.2">
      <c r="B139" s="10" t="s">
        <v>25</v>
      </c>
      <c r="D139" s="3" t="s">
        <v>21</v>
      </c>
      <c r="E139" s="7">
        <f>SUM(F139:Q139)</f>
        <v>260420</v>
      </c>
      <c r="F139" s="42">
        <v>12956</v>
      </c>
      <c r="G139" s="42">
        <v>18006</v>
      </c>
      <c r="H139" s="42">
        <v>50240</v>
      </c>
      <c r="I139" s="42">
        <v>75212</v>
      </c>
      <c r="J139" s="42">
        <v>104006</v>
      </c>
      <c r="K139" s="42" t="s">
        <v>66</v>
      </c>
      <c r="L139" s="42" t="s">
        <v>66</v>
      </c>
      <c r="M139" s="42" t="s">
        <v>66</v>
      </c>
      <c r="N139" s="42" t="s">
        <v>66</v>
      </c>
      <c r="O139" s="42" t="s">
        <v>66</v>
      </c>
      <c r="P139" s="42" t="s">
        <v>66</v>
      </c>
      <c r="Q139" s="42" t="s">
        <v>66</v>
      </c>
    </row>
    <row r="140" spans="1:17" x14ac:dyDescent="0.2">
      <c r="D140" s="3" t="s">
        <v>26</v>
      </c>
      <c r="E140" s="9">
        <f>100*E139/'2021'!E139-100</f>
        <v>2844.2622950819673</v>
      </c>
      <c r="F140" s="42">
        <v>1442.4</v>
      </c>
      <c r="G140" s="42">
        <v>2208.5</v>
      </c>
      <c r="H140" s="42">
        <v>3251.6</v>
      </c>
      <c r="I140" s="42">
        <v>3862.7</v>
      </c>
      <c r="J140" s="42">
        <v>2617</v>
      </c>
      <c r="K140" s="42" t="s">
        <v>66</v>
      </c>
      <c r="L140" s="42" t="s">
        <v>66</v>
      </c>
      <c r="M140" s="42" t="s">
        <v>66</v>
      </c>
      <c r="N140" s="42" t="s">
        <v>66</v>
      </c>
      <c r="O140" s="42" t="s">
        <v>66</v>
      </c>
      <c r="P140" s="42" t="s">
        <v>66</v>
      </c>
      <c r="Q140" s="42" t="s">
        <v>66</v>
      </c>
    </row>
    <row r="141" spans="1:17" x14ac:dyDescent="0.2">
      <c r="B141" s="10" t="s">
        <v>25</v>
      </c>
      <c r="C141" s="10" t="s">
        <v>27</v>
      </c>
      <c r="D141" s="3" t="s">
        <v>21</v>
      </c>
      <c r="E141" s="7">
        <f>SUM(F141:Q141)</f>
        <v>245523</v>
      </c>
      <c r="F141" s="42">
        <v>11787</v>
      </c>
      <c r="G141" s="42">
        <v>16941</v>
      </c>
      <c r="H141" s="42">
        <v>48238</v>
      </c>
      <c r="I141" s="42">
        <v>69914</v>
      </c>
      <c r="J141" s="42">
        <v>98643</v>
      </c>
      <c r="K141" s="42" t="s">
        <v>66</v>
      </c>
      <c r="L141" s="42" t="s">
        <v>66</v>
      </c>
      <c r="M141" s="42" t="s">
        <v>66</v>
      </c>
      <c r="N141" s="42" t="s">
        <v>66</v>
      </c>
      <c r="O141" s="42" t="s">
        <v>66</v>
      </c>
      <c r="P141" s="42" t="s">
        <v>66</v>
      </c>
      <c r="Q141" s="42" t="s">
        <v>66</v>
      </c>
    </row>
    <row r="142" spans="1:17" x14ac:dyDescent="0.2">
      <c r="C142" s="10" t="s">
        <v>28</v>
      </c>
      <c r="D142" s="3" t="s">
        <v>21</v>
      </c>
      <c r="E142" s="7">
        <f>SUM(F142:Q142)</f>
        <v>14897</v>
      </c>
      <c r="F142" s="42">
        <v>1169</v>
      </c>
      <c r="G142" s="42">
        <v>1065</v>
      </c>
      <c r="H142" s="42">
        <v>2002</v>
      </c>
      <c r="I142" s="42">
        <v>5298</v>
      </c>
      <c r="J142" s="42">
        <v>5363</v>
      </c>
      <c r="K142" s="42" t="s">
        <v>66</v>
      </c>
      <c r="L142" s="42" t="s">
        <v>66</v>
      </c>
      <c r="M142" s="42" t="s">
        <v>66</v>
      </c>
      <c r="N142" s="42" t="s">
        <v>66</v>
      </c>
      <c r="O142" s="42" t="s">
        <v>66</v>
      </c>
      <c r="P142" s="42" t="s">
        <v>66</v>
      </c>
      <c r="Q142" s="42" t="s">
        <v>66</v>
      </c>
    </row>
    <row r="143" spans="1:17" x14ac:dyDescent="0.2">
      <c r="C143" s="10" t="s">
        <v>27</v>
      </c>
      <c r="D143" s="3" t="s">
        <v>26</v>
      </c>
      <c r="E143" s="9">
        <f>100*E141/'2021'!E141-100</f>
        <v>2896.3753966316817</v>
      </c>
      <c r="F143" s="42">
        <v>1534.8</v>
      </c>
      <c r="G143" s="42">
        <v>2447.5</v>
      </c>
      <c r="H143" s="42">
        <v>3345.6</v>
      </c>
      <c r="I143" s="42">
        <v>3874.6</v>
      </c>
      <c r="J143" s="42">
        <v>2603.3000000000002</v>
      </c>
      <c r="K143" s="42" t="s">
        <v>66</v>
      </c>
      <c r="L143" s="42" t="s">
        <v>66</v>
      </c>
      <c r="M143" s="42" t="s">
        <v>66</v>
      </c>
      <c r="N143" s="42" t="s">
        <v>66</v>
      </c>
      <c r="O143" s="42" t="s">
        <v>66</v>
      </c>
      <c r="P143" s="42" t="s">
        <v>66</v>
      </c>
      <c r="Q143" s="42" t="s">
        <v>66</v>
      </c>
    </row>
    <row r="144" spans="1:17" x14ac:dyDescent="0.2">
      <c r="C144" s="10" t="s">
        <v>28</v>
      </c>
      <c r="D144" s="3" t="s">
        <v>26</v>
      </c>
      <c r="E144" s="9">
        <f>100*E142/'2021'!E142-100</f>
        <v>2188.3256528417819</v>
      </c>
      <c r="F144" s="42">
        <v>882.4</v>
      </c>
      <c r="G144" s="42">
        <v>826.1</v>
      </c>
      <c r="H144" s="42">
        <v>1922.2</v>
      </c>
      <c r="I144" s="42">
        <v>3711.5</v>
      </c>
      <c r="J144" s="42">
        <v>2896.1</v>
      </c>
      <c r="K144" s="42" t="s">
        <v>66</v>
      </c>
      <c r="L144" s="42" t="s">
        <v>66</v>
      </c>
      <c r="M144" s="42" t="s">
        <v>66</v>
      </c>
      <c r="N144" s="42" t="s">
        <v>66</v>
      </c>
      <c r="O144" s="42" t="s">
        <v>66</v>
      </c>
      <c r="P144" s="42" t="s">
        <v>66</v>
      </c>
      <c r="Q144" s="42" t="s">
        <v>66</v>
      </c>
    </row>
    <row r="145" spans="1:17" x14ac:dyDescent="0.2">
      <c r="B145" s="10" t="s">
        <v>29</v>
      </c>
      <c r="D145" s="3" t="s">
        <v>21</v>
      </c>
      <c r="E145" s="7">
        <f>SUM(F145:Q145)</f>
        <v>595130</v>
      </c>
      <c r="F145" s="42">
        <v>32759</v>
      </c>
      <c r="G145" s="42">
        <v>43305</v>
      </c>
      <c r="H145" s="42">
        <v>114164</v>
      </c>
      <c r="I145" s="42">
        <v>183566</v>
      </c>
      <c r="J145" s="42">
        <v>221336</v>
      </c>
      <c r="K145" s="42" t="s">
        <v>66</v>
      </c>
      <c r="L145" s="42" t="s">
        <v>66</v>
      </c>
      <c r="M145" s="42" t="s">
        <v>66</v>
      </c>
      <c r="N145" s="42" t="s">
        <v>66</v>
      </c>
      <c r="O145" s="42" t="s">
        <v>66</v>
      </c>
      <c r="P145" s="42" t="s">
        <v>66</v>
      </c>
      <c r="Q145" s="42" t="s">
        <v>66</v>
      </c>
    </row>
    <row r="146" spans="1:17" x14ac:dyDescent="0.2">
      <c r="D146" s="3" t="s">
        <v>26</v>
      </c>
      <c r="E146" s="9">
        <f>100*E145/'2021'!E145-100</f>
        <v>1272.1841783680338</v>
      </c>
      <c r="F146" s="42">
        <v>540.1</v>
      </c>
      <c r="G146" s="42">
        <v>477.5</v>
      </c>
      <c r="H146" s="42">
        <v>1146.2</v>
      </c>
      <c r="I146" s="42">
        <v>2256.1</v>
      </c>
      <c r="J146" s="42">
        <v>1503.7</v>
      </c>
      <c r="K146" s="42" t="s">
        <v>66</v>
      </c>
      <c r="L146" s="42" t="s">
        <v>66</v>
      </c>
      <c r="M146" s="42" t="s">
        <v>66</v>
      </c>
      <c r="N146" s="42" t="s">
        <v>66</v>
      </c>
      <c r="O146" s="42" t="s">
        <v>66</v>
      </c>
      <c r="P146" s="42" t="s">
        <v>66</v>
      </c>
      <c r="Q146" s="42" t="s">
        <v>66</v>
      </c>
    </row>
    <row r="147" spans="1:17" x14ac:dyDescent="0.2">
      <c r="B147" s="10" t="s">
        <v>29</v>
      </c>
      <c r="C147" s="10" t="s">
        <v>27</v>
      </c>
      <c r="D147" s="3" t="s">
        <v>21</v>
      </c>
      <c r="E147" s="7">
        <f>SUM(F147:Q147)</f>
        <v>561697</v>
      </c>
      <c r="F147" s="42">
        <v>29798</v>
      </c>
      <c r="G147" s="42">
        <v>40409</v>
      </c>
      <c r="H147" s="42">
        <v>109084</v>
      </c>
      <c r="I147" s="42">
        <v>170670</v>
      </c>
      <c r="J147" s="42">
        <v>211736</v>
      </c>
      <c r="K147" s="42" t="s">
        <v>66</v>
      </c>
      <c r="L147" s="42" t="s">
        <v>66</v>
      </c>
      <c r="M147" s="42" t="s">
        <v>66</v>
      </c>
      <c r="N147" s="42" t="s">
        <v>66</v>
      </c>
      <c r="O147" s="42" t="s">
        <v>66</v>
      </c>
      <c r="P147" s="42" t="s">
        <v>66</v>
      </c>
      <c r="Q147" s="42" t="s">
        <v>66</v>
      </c>
    </row>
    <row r="148" spans="1:17" x14ac:dyDescent="0.2">
      <c r="C148" s="10" t="s">
        <v>28</v>
      </c>
      <c r="D148" s="3" t="s">
        <v>21</v>
      </c>
      <c r="E148" s="7">
        <f>SUM(F148:Q148)</f>
        <v>33433</v>
      </c>
      <c r="F148" s="42">
        <v>2961</v>
      </c>
      <c r="G148" s="42">
        <v>2896</v>
      </c>
      <c r="H148" s="42">
        <v>5080</v>
      </c>
      <c r="I148" s="42">
        <v>12896</v>
      </c>
      <c r="J148" s="42">
        <v>9600</v>
      </c>
      <c r="K148" s="42" t="s">
        <v>66</v>
      </c>
      <c r="L148" s="42" t="s">
        <v>66</v>
      </c>
      <c r="M148" s="42" t="s">
        <v>66</v>
      </c>
      <c r="N148" s="42" t="s">
        <v>66</v>
      </c>
      <c r="O148" s="42" t="s">
        <v>66</v>
      </c>
      <c r="P148" s="42" t="s">
        <v>66</v>
      </c>
      <c r="Q148" s="42" t="s">
        <v>66</v>
      </c>
    </row>
    <row r="149" spans="1:17" x14ac:dyDescent="0.2">
      <c r="C149" s="10" t="s">
        <v>27</v>
      </c>
      <c r="D149" s="3" t="s">
        <v>26</v>
      </c>
      <c r="E149" s="9">
        <f>100*E147/'2021'!E147-100</f>
        <v>1406.5767239760748</v>
      </c>
      <c r="F149" s="42">
        <v>687.9</v>
      </c>
      <c r="G149" s="42">
        <v>526.79999999999995</v>
      </c>
      <c r="H149" s="42">
        <v>1286.2</v>
      </c>
      <c r="I149" s="42">
        <v>2459.1999999999998</v>
      </c>
      <c r="J149" s="42">
        <v>1591.7</v>
      </c>
      <c r="K149" s="42" t="s">
        <v>66</v>
      </c>
      <c r="L149" s="42" t="s">
        <v>66</v>
      </c>
      <c r="M149" s="42" t="s">
        <v>66</v>
      </c>
      <c r="N149" s="42" t="s">
        <v>66</v>
      </c>
      <c r="O149" s="42" t="s">
        <v>66</v>
      </c>
      <c r="P149" s="42" t="s">
        <v>66</v>
      </c>
      <c r="Q149" s="42" t="s">
        <v>66</v>
      </c>
    </row>
    <row r="150" spans="1:17" x14ac:dyDescent="0.2">
      <c r="C150" s="10" t="s">
        <v>28</v>
      </c>
      <c r="D150" s="3" t="s">
        <v>26</v>
      </c>
      <c r="E150" s="9">
        <f>100*E148/'2021'!E148-100</f>
        <v>449.16228646517743</v>
      </c>
      <c r="F150" s="42">
        <v>121.6</v>
      </c>
      <c r="G150" s="42">
        <v>175.3</v>
      </c>
      <c r="H150" s="42">
        <v>293.2</v>
      </c>
      <c r="I150" s="42">
        <v>1049.4000000000001</v>
      </c>
      <c r="J150" s="42">
        <v>646.5</v>
      </c>
      <c r="K150" s="42" t="s">
        <v>66</v>
      </c>
      <c r="L150" s="42" t="s">
        <v>66</v>
      </c>
      <c r="M150" s="42" t="s">
        <v>66</v>
      </c>
      <c r="N150" s="42" t="s">
        <v>66</v>
      </c>
      <c r="O150" s="42" t="s">
        <v>66</v>
      </c>
      <c r="P150" s="42" t="s">
        <v>66</v>
      </c>
      <c r="Q150" s="42" t="s">
        <v>66</v>
      </c>
    </row>
    <row r="151" spans="1:17" x14ac:dyDescent="0.2">
      <c r="B151" s="10" t="s">
        <v>30</v>
      </c>
      <c r="D151" s="3" t="s">
        <v>21</v>
      </c>
      <c r="E151" s="9">
        <f>E145/E139</f>
        <v>2.2852699485446588</v>
      </c>
      <c r="F151" s="42">
        <v>2.5</v>
      </c>
      <c r="G151" s="42">
        <v>2.4</v>
      </c>
      <c r="H151" s="42">
        <v>2.2999999999999998</v>
      </c>
      <c r="I151" s="42">
        <v>2.4</v>
      </c>
      <c r="J151" s="42">
        <v>2.1</v>
      </c>
      <c r="K151" s="42" t="s">
        <v>66</v>
      </c>
      <c r="L151" s="42" t="s">
        <v>66</v>
      </c>
      <c r="M151" s="42" t="s">
        <v>66</v>
      </c>
      <c r="N151" s="42" t="s">
        <v>66</v>
      </c>
      <c r="O151" s="42" t="s">
        <v>66</v>
      </c>
      <c r="P151" s="42" t="s">
        <v>66</v>
      </c>
      <c r="Q151" s="42" t="s">
        <v>66</v>
      </c>
    </row>
    <row r="152" spans="1:17" x14ac:dyDescent="0.2">
      <c r="B152" s="10" t="s">
        <v>31</v>
      </c>
      <c r="D152" s="3" t="s">
        <v>32</v>
      </c>
      <c r="E152" s="7"/>
      <c r="F152" s="42">
        <v>7.6</v>
      </c>
      <c r="G152" s="42">
        <v>10.4</v>
      </c>
      <c r="H152" s="42">
        <v>22.7</v>
      </c>
      <c r="I152" s="42">
        <v>36.4</v>
      </c>
      <c r="J152" s="42">
        <v>41.6</v>
      </c>
      <c r="K152" s="42" t="s">
        <v>66</v>
      </c>
      <c r="L152" s="42" t="s">
        <v>66</v>
      </c>
      <c r="M152" s="42" t="s">
        <v>66</v>
      </c>
      <c r="N152" s="42" t="s">
        <v>66</v>
      </c>
      <c r="O152" s="42" t="s">
        <v>66</v>
      </c>
      <c r="P152" s="42" t="s">
        <v>66</v>
      </c>
      <c r="Q152" s="42" t="s">
        <v>66</v>
      </c>
    </row>
    <row r="153" spans="1:17" x14ac:dyDescent="0.2">
      <c r="A153" s="10" t="s">
        <v>41</v>
      </c>
      <c r="B153" s="10" t="s">
        <v>20</v>
      </c>
      <c r="D153" s="3" t="s">
        <v>21</v>
      </c>
      <c r="E153" s="7"/>
      <c r="F153" s="42">
        <v>112</v>
      </c>
      <c r="G153" s="42">
        <v>111</v>
      </c>
      <c r="H153" s="42">
        <v>111</v>
      </c>
      <c r="I153" s="42">
        <v>111</v>
      </c>
      <c r="J153" s="42">
        <v>111</v>
      </c>
      <c r="K153" s="42" t="s">
        <v>66</v>
      </c>
      <c r="L153" s="42" t="s">
        <v>66</v>
      </c>
      <c r="M153" s="42" t="s">
        <v>66</v>
      </c>
      <c r="N153" s="42" t="s">
        <v>66</v>
      </c>
      <c r="O153" s="42" t="s">
        <v>66</v>
      </c>
      <c r="P153" s="42" t="s">
        <v>66</v>
      </c>
      <c r="Q153" s="42" t="s">
        <v>66</v>
      </c>
    </row>
    <row r="154" spans="1:17" x14ac:dyDescent="0.2">
      <c r="B154" s="10" t="s">
        <v>22</v>
      </c>
      <c r="D154" s="3" t="s">
        <v>21</v>
      </c>
      <c r="E154" s="7"/>
      <c r="F154" s="42">
        <v>111</v>
      </c>
      <c r="G154" s="42">
        <v>109</v>
      </c>
      <c r="H154" s="42">
        <v>110</v>
      </c>
      <c r="I154" s="42">
        <v>110</v>
      </c>
      <c r="J154" s="42">
        <v>110</v>
      </c>
      <c r="K154" s="42" t="s">
        <v>66</v>
      </c>
      <c r="L154" s="42" t="s">
        <v>66</v>
      </c>
      <c r="M154" s="42" t="s">
        <v>66</v>
      </c>
      <c r="N154" s="42" t="s">
        <v>66</v>
      </c>
      <c r="O154" s="42" t="s">
        <v>66</v>
      </c>
      <c r="P154" s="42" t="s">
        <v>66</v>
      </c>
      <c r="Q154" s="42" t="s">
        <v>66</v>
      </c>
    </row>
    <row r="155" spans="1:17" x14ac:dyDescent="0.2">
      <c r="B155" s="10" t="s">
        <v>23</v>
      </c>
      <c r="D155" s="3" t="s">
        <v>21</v>
      </c>
      <c r="E155" s="7"/>
      <c r="F155" s="42">
        <v>19201</v>
      </c>
      <c r="G155" s="42">
        <v>19089</v>
      </c>
      <c r="H155" s="42">
        <v>19042</v>
      </c>
      <c r="I155" s="42">
        <v>19059</v>
      </c>
      <c r="J155" s="42">
        <v>19121</v>
      </c>
      <c r="K155" s="42" t="s">
        <v>66</v>
      </c>
      <c r="L155" s="42" t="s">
        <v>66</v>
      </c>
      <c r="M155" s="42" t="s">
        <v>66</v>
      </c>
      <c r="N155" s="42" t="s">
        <v>66</v>
      </c>
      <c r="O155" s="42" t="s">
        <v>66</v>
      </c>
      <c r="P155" s="42" t="s">
        <v>66</v>
      </c>
      <c r="Q155" s="42" t="s">
        <v>66</v>
      </c>
    </row>
    <row r="156" spans="1:17" x14ac:dyDescent="0.2">
      <c r="B156" s="10" t="s">
        <v>24</v>
      </c>
      <c r="D156" s="3" t="s">
        <v>21</v>
      </c>
      <c r="E156" s="7"/>
      <c r="F156" s="42">
        <v>18854</v>
      </c>
      <c r="G156" s="42">
        <v>18756</v>
      </c>
      <c r="H156" s="42">
        <v>18697</v>
      </c>
      <c r="I156" s="42">
        <v>18729</v>
      </c>
      <c r="J156" s="42">
        <v>18844</v>
      </c>
      <c r="K156" s="42" t="s">
        <v>66</v>
      </c>
      <c r="L156" s="42" t="s">
        <v>66</v>
      </c>
      <c r="M156" s="42" t="s">
        <v>66</v>
      </c>
      <c r="N156" s="42" t="s">
        <v>66</v>
      </c>
      <c r="O156" s="42" t="s">
        <v>66</v>
      </c>
      <c r="P156" s="42" t="s">
        <v>66</v>
      </c>
      <c r="Q156" s="42" t="s">
        <v>66</v>
      </c>
    </row>
    <row r="157" spans="1:17" x14ac:dyDescent="0.2">
      <c r="B157" s="10" t="s">
        <v>25</v>
      </c>
      <c r="D157" s="3" t="s">
        <v>21</v>
      </c>
      <c r="E157" s="7">
        <f>SUM(F157:Q157)</f>
        <v>88711</v>
      </c>
      <c r="F157" s="42">
        <v>16962</v>
      </c>
      <c r="G157" s="42">
        <v>16279</v>
      </c>
      <c r="H157" s="42">
        <v>19800</v>
      </c>
      <c r="I157" s="42">
        <v>16786</v>
      </c>
      <c r="J157" s="42">
        <v>18884</v>
      </c>
      <c r="K157" s="42" t="s">
        <v>66</v>
      </c>
      <c r="L157" s="42" t="s">
        <v>66</v>
      </c>
      <c r="M157" s="42" t="s">
        <v>66</v>
      </c>
      <c r="N157" s="42" t="s">
        <v>66</v>
      </c>
      <c r="O157" s="42" t="s">
        <v>66</v>
      </c>
      <c r="P157" s="42" t="s">
        <v>66</v>
      </c>
      <c r="Q157" s="42" t="s">
        <v>66</v>
      </c>
    </row>
    <row r="158" spans="1:17" x14ac:dyDescent="0.2">
      <c r="D158" s="3" t="s">
        <v>26</v>
      </c>
      <c r="E158" s="9">
        <f>100*E157/'2021'!E157-100</f>
        <v>17.02680597329956</v>
      </c>
      <c r="F158" s="42">
        <v>20.6</v>
      </c>
      <c r="G158" s="42">
        <v>16.8</v>
      </c>
      <c r="H158" s="42">
        <v>16.899999999999999</v>
      </c>
      <c r="I158" s="42">
        <v>8.8000000000000007</v>
      </c>
      <c r="J158" s="42">
        <v>22.3</v>
      </c>
      <c r="K158" s="42" t="s">
        <v>66</v>
      </c>
      <c r="L158" s="42" t="s">
        <v>66</v>
      </c>
      <c r="M158" s="42" t="s">
        <v>66</v>
      </c>
      <c r="N158" s="42" t="s">
        <v>66</v>
      </c>
      <c r="O158" s="42" t="s">
        <v>66</v>
      </c>
      <c r="P158" s="42" t="s">
        <v>66</v>
      </c>
      <c r="Q158" s="42" t="s">
        <v>66</v>
      </c>
    </row>
    <row r="159" spans="1:17" x14ac:dyDescent="0.2">
      <c r="B159" s="10" t="s">
        <v>25</v>
      </c>
      <c r="C159" s="10" t="s">
        <v>27</v>
      </c>
      <c r="D159" s="3" t="s">
        <v>21</v>
      </c>
      <c r="E159" s="7">
        <f>SUM(F159:Q159)</f>
        <v>88584</v>
      </c>
      <c r="F159" s="42">
        <v>16938</v>
      </c>
      <c r="G159" s="42">
        <v>16244</v>
      </c>
      <c r="H159" s="42">
        <v>19774</v>
      </c>
      <c r="I159" s="42">
        <v>16764</v>
      </c>
      <c r="J159" s="42">
        <v>18864</v>
      </c>
      <c r="K159" s="42" t="s">
        <v>66</v>
      </c>
      <c r="L159" s="42" t="s">
        <v>66</v>
      </c>
      <c r="M159" s="42" t="s">
        <v>66</v>
      </c>
      <c r="N159" s="42" t="s">
        <v>66</v>
      </c>
      <c r="O159" s="42" t="s">
        <v>66</v>
      </c>
      <c r="P159" s="42" t="s">
        <v>66</v>
      </c>
      <c r="Q159" s="42" t="s">
        <v>66</v>
      </c>
    </row>
    <row r="160" spans="1:17" x14ac:dyDescent="0.2">
      <c r="C160" s="10" t="s">
        <v>28</v>
      </c>
      <c r="D160" s="3" t="s">
        <v>21</v>
      </c>
      <c r="E160" s="7">
        <f>SUM(F160:Q160)</f>
        <v>127</v>
      </c>
      <c r="F160" s="42">
        <v>24</v>
      </c>
      <c r="G160" s="42">
        <v>35</v>
      </c>
      <c r="H160" s="42">
        <v>26</v>
      </c>
      <c r="I160" s="42">
        <v>22</v>
      </c>
      <c r="J160" s="42">
        <v>20</v>
      </c>
      <c r="K160" s="42" t="s">
        <v>66</v>
      </c>
      <c r="L160" s="42" t="s">
        <v>66</v>
      </c>
      <c r="M160" s="42" t="s">
        <v>66</v>
      </c>
      <c r="N160" s="42" t="s">
        <v>66</v>
      </c>
      <c r="O160" s="42" t="s">
        <v>66</v>
      </c>
      <c r="P160" s="42" t="s">
        <v>66</v>
      </c>
      <c r="Q160" s="42" t="s">
        <v>66</v>
      </c>
    </row>
    <row r="161" spans="1:17" x14ac:dyDescent="0.2">
      <c r="C161" s="10" t="s">
        <v>27</v>
      </c>
      <c r="D161" s="3" t="s">
        <v>26</v>
      </c>
      <c r="E161" s="9">
        <f>100*E159/'2021'!E159-100</f>
        <v>16.98581653944693</v>
      </c>
      <c r="F161" s="42">
        <v>20.6</v>
      </c>
      <c r="G161" s="42">
        <v>16.7</v>
      </c>
      <c r="H161" s="42">
        <v>16.899999999999999</v>
      </c>
      <c r="I161" s="42">
        <v>8.6999999999999993</v>
      </c>
      <c r="J161" s="42">
        <v>22.3</v>
      </c>
      <c r="K161" s="42" t="s">
        <v>66</v>
      </c>
      <c r="L161" s="42" t="s">
        <v>66</v>
      </c>
      <c r="M161" s="42" t="s">
        <v>66</v>
      </c>
      <c r="N161" s="42" t="s">
        <v>66</v>
      </c>
      <c r="O161" s="42" t="s">
        <v>66</v>
      </c>
      <c r="P161" s="42" t="s">
        <v>66</v>
      </c>
      <c r="Q161" s="42" t="s">
        <v>66</v>
      </c>
    </row>
    <row r="162" spans="1:17" x14ac:dyDescent="0.2">
      <c r="C162" s="10" t="s">
        <v>28</v>
      </c>
      <c r="D162" s="3" t="s">
        <v>26</v>
      </c>
      <c r="E162" s="9">
        <f>100*E160/'2021'!E160-100</f>
        <v>54.878048780487802</v>
      </c>
      <c r="F162" s="42">
        <v>33.299999999999997</v>
      </c>
      <c r="G162" s="42">
        <v>133.30000000000001</v>
      </c>
      <c r="H162" s="42">
        <v>13</v>
      </c>
      <c r="I162" s="42">
        <v>100</v>
      </c>
      <c r="J162" s="42">
        <v>33.299999999999997</v>
      </c>
      <c r="K162" s="42" t="s">
        <v>66</v>
      </c>
      <c r="L162" s="42" t="s">
        <v>66</v>
      </c>
      <c r="M162" s="42" t="s">
        <v>66</v>
      </c>
      <c r="N162" s="42" t="s">
        <v>66</v>
      </c>
      <c r="O162" s="42" t="s">
        <v>66</v>
      </c>
      <c r="P162" s="42" t="s">
        <v>66</v>
      </c>
      <c r="Q162" s="42" t="s">
        <v>66</v>
      </c>
    </row>
    <row r="163" spans="1:17" x14ac:dyDescent="0.2">
      <c r="B163" s="10" t="s">
        <v>29</v>
      </c>
      <c r="D163" s="3" t="s">
        <v>21</v>
      </c>
      <c r="E163" s="7">
        <f>SUM(F163:Q163)</f>
        <v>2276049</v>
      </c>
      <c r="F163" s="42">
        <v>435222</v>
      </c>
      <c r="G163" s="42">
        <v>424185</v>
      </c>
      <c r="H163" s="42">
        <v>477920</v>
      </c>
      <c r="I163" s="42">
        <v>442217</v>
      </c>
      <c r="J163" s="42">
        <v>496505</v>
      </c>
      <c r="K163" s="42" t="s">
        <v>66</v>
      </c>
      <c r="L163" s="42" t="s">
        <v>66</v>
      </c>
      <c r="M163" s="42" t="s">
        <v>66</v>
      </c>
      <c r="N163" s="42" t="s">
        <v>66</v>
      </c>
      <c r="O163" s="42" t="s">
        <v>66</v>
      </c>
      <c r="P163" s="42" t="s">
        <v>66</v>
      </c>
      <c r="Q163" s="42" t="s">
        <v>66</v>
      </c>
    </row>
    <row r="164" spans="1:17" x14ac:dyDescent="0.2">
      <c r="D164" s="3" t="s">
        <v>26</v>
      </c>
      <c r="E164" s="9">
        <f>100*E163/'2021'!E163-100</f>
        <v>13.500425368095492</v>
      </c>
      <c r="F164" s="42">
        <v>23.7</v>
      </c>
      <c r="G164" s="42">
        <v>13.3</v>
      </c>
      <c r="H164" s="42">
        <v>9.6</v>
      </c>
      <c r="I164" s="42">
        <v>8</v>
      </c>
      <c r="J164" s="42">
        <v>14.4</v>
      </c>
      <c r="K164" s="42" t="s">
        <v>66</v>
      </c>
      <c r="L164" s="42" t="s">
        <v>66</v>
      </c>
      <c r="M164" s="42" t="s">
        <v>66</v>
      </c>
      <c r="N164" s="42" t="s">
        <v>66</v>
      </c>
      <c r="O164" s="42" t="s">
        <v>66</v>
      </c>
      <c r="P164" s="42" t="s">
        <v>66</v>
      </c>
      <c r="Q164" s="42" t="s">
        <v>66</v>
      </c>
    </row>
    <row r="165" spans="1:17" x14ac:dyDescent="0.2">
      <c r="B165" s="10" t="s">
        <v>29</v>
      </c>
      <c r="C165" s="10" t="s">
        <v>27</v>
      </c>
      <c r="D165" s="3" t="s">
        <v>21</v>
      </c>
      <c r="E165" s="7">
        <f>SUM(F165:Q165)</f>
        <v>2268875</v>
      </c>
      <c r="F165" s="42">
        <v>433336</v>
      </c>
      <c r="G165" s="42">
        <v>422881</v>
      </c>
      <c r="H165" s="42">
        <v>476396</v>
      </c>
      <c r="I165" s="42">
        <v>440910</v>
      </c>
      <c r="J165" s="42">
        <v>495352</v>
      </c>
      <c r="K165" s="42" t="s">
        <v>66</v>
      </c>
      <c r="L165" s="42" t="s">
        <v>66</v>
      </c>
      <c r="M165" s="42" t="s">
        <v>66</v>
      </c>
      <c r="N165" s="42" t="s">
        <v>66</v>
      </c>
      <c r="O165" s="42" t="s">
        <v>66</v>
      </c>
      <c r="P165" s="42" t="s">
        <v>66</v>
      </c>
      <c r="Q165" s="42" t="s">
        <v>66</v>
      </c>
    </row>
    <row r="166" spans="1:17" x14ac:dyDescent="0.2">
      <c r="C166" s="10" t="s">
        <v>28</v>
      </c>
      <c r="D166" s="3" t="s">
        <v>21</v>
      </c>
      <c r="E166" s="7">
        <f>SUM(F166:Q166)</f>
        <v>7174</v>
      </c>
      <c r="F166" s="42">
        <v>1886</v>
      </c>
      <c r="G166" s="42">
        <v>1304</v>
      </c>
      <c r="H166" s="42">
        <v>1524</v>
      </c>
      <c r="I166" s="42">
        <v>1307</v>
      </c>
      <c r="J166" s="42">
        <v>1153</v>
      </c>
      <c r="K166" s="42" t="s">
        <v>66</v>
      </c>
      <c r="L166" s="42" t="s">
        <v>66</v>
      </c>
      <c r="M166" s="42" t="s">
        <v>66</v>
      </c>
      <c r="N166" s="42" t="s">
        <v>66</v>
      </c>
      <c r="O166" s="42" t="s">
        <v>66</v>
      </c>
      <c r="P166" s="42" t="s">
        <v>66</v>
      </c>
      <c r="Q166" s="42" t="s">
        <v>66</v>
      </c>
    </row>
    <row r="167" spans="1:17" x14ac:dyDescent="0.2">
      <c r="C167" s="10" t="s">
        <v>27</v>
      </c>
      <c r="D167" s="3" t="s">
        <v>26</v>
      </c>
      <c r="E167" s="9">
        <f>100*E165/'2021'!E165-100</f>
        <v>13.372835291525149</v>
      </c>
      <c r="F167" s="42">
        <v>23.5</v>
      </c>
      <c r="G167" s="42">
        <v>13.3</v>
      </c>
      <c r="H167" s="42">
        <v>9.5</v>
      </c>
      <c r="I167" s="42">
        <v>7.9</v>
      </c>
      <c r="J167" s="42">
        <v>14.3</v>
      </c>
      <c r="K167" s="42" t="s">
        <v>66</v>
      </c>
      <c r="L167" s="42" t="s">
        <v>66</v>
      </c>
      <c r="M167" s="42" t="s">
        <v>66</v>
      </c>
      <c r="N167" s="42" t="s">
        <v>66</v>
      </c>
      <c r="O167" s="42" t="s">
        <v>66</v>
      </c>
      <c r="P167" s="42" t="s">
        <v>66</v>
      </c>
      <c r="Q167" s="42" t="s">
        <v>66</v>
      </c>
    </row>
    <row r="168" spans="1:17" x14ac:dyDescent="0.2">
      <c r="C168" s="10" t="s">
        <v>28</v>
      </c>
      <c r="D168" s="3" t="s">
        <v>26</v>
      </c>
      <c r="E168" s="9">
        <f>100*E166/'2021'!E166-100</f>
        <v>76.222058462294285</v>
      </c>
      <c r="F168" s="42">
        <v>127</v>
      </c>
      <c r="G168" s="42">
        <v>52</v>
      </c>
      <c r="H168" s="42">
        <v>53.3</v>
      </c>
      <c r="I168" s="42">
        <v>117.8</v>
      </c>
      <c r="J168" s="42">
        <v>46.3</v>
      </c>
      <c r="K168" s="42" t="s">
        <v>66</v>
      </c>
      <c r="L168" s="42" t="s">
        <v>66</v>
      </c>
      <c r="M168" s="42" t="s">
        <v>66</v>
      </c>
      <c r="N168" s="42" t="s">
        <v>66</v>
      </c>
      <c r="O168" s="42" t="s">
        <v>66</v>
      </c>
      <c r="P168" s="42" t="s">
        <v>66</v>
      </c>
      <c r="Q168" s="42" t="s">
        <v>66</v>
      </c>
    </row>
    <row r="169" spans="1:17" x14ac:dyDescent="0.2">
      <c r="B169" s="10" t="s">
        <v>30</v>
      </c>
      <c r="D169" s="3" t="s">
        <v>21</v>
      </c>
      <c r="E169" s="9">
        <f>E163/E157</f>
        <v>25.656897115352098</v>
      </c>
      <c r="F169" s="42">
        <v>25.7</v>
      </c>
      <c r="G169" s="42">
        <v>26.1</v>
      </c>
      <c r="H169" s="42">
        <v>24.1</v>
      </c>
      <c r="I169" s="42">
        <v>26.3</v>
      </c>
      <c r="J169" s="42">
        <v>26.3</v>
      </c>
      <c r="K169" s="42" t="s">
        <v>66</v>
      </c>
      <c r="L169" s="42" t="s">
        <v>66</v>
      </c>
      <c r="M169" s="42" t="s">
        <v>66</v>
      </c>
      <c r="N169" s="42" t="s">
        <v>66</v>
      </c>
      <c r="O169" s="42" t="s">
        <v>66</v>
      </c>
      <c r="P169" s="42" t="s">
        <v>66</v>
      </c>
      <c r="Q169" s="42" t="s">
        <v>66</v>
      </c>
    </row>
    <row r="170" spans="1:17" x14ac:dyDescent="0.2">
      <c r="B170" s="10" t="s">
        <v>31</v>
      </c>
      <c r="D170" s="3" t="s">
        <v>32</v>
      </c>
      <c r="E170" s="7"/>
      <c r="F170" s="42">
        <v>74.8</v>
      </c>
      <c r="G170" s="42">
        <v>80.8</v>
      </c>
      <c r="H170" s="42">
        <v>82.5</v>
      </c>
      <c r="I170" s="42">
        <v>78.7</v>
      </c>
      <c r="J170" s="42">
        <v>85</v>
      </c>
      <c r="K170" s="42" t="s">
        <v>66</v>
      </c>
      <c r="L170" s="42" t="s">
        <v>66</v>
      </c>
      <c r="M170" s="42" t="s">
        <v>66</v>
      </c>
      <c r="N170" s="42" t="s">
        <v>66</v>
      </c>
      <c r="O170" s="42" t="s">
        <v>66</v>
      </c>
      <c r="P170" s="42" t="s">
        <v>66</v>
      </c>
      <c r="Q170" s="42" t="s">
        <v>66</v>
      </c>
    </row>
    <row r="171" spans="1:17" x14ac:dyDescent="0.2">
      <c r="A171" s="10" t="s">
        <v>42</v>
      </c>
      <c r="B171" s="10" t="s">
        <v>20</v>
      </c>
      <c r="D171" s="3" t="s">
        <v>21</v>
      </c>
      <c r="E171" s="7"/>
      <c r="F171" s="42">
        <v>324</v>
      </c>
      <c r="G171" s="42">
        <v>322</v>
      </c>
      <c r="H171" s="42">
        <v>320</v>
      </c>
      <c r="I171" s="42">
        <v>320</v>
      </c>
      <c r="J171" s="42">
        <v>324</v>
      </c>
      <c r="K171" s="42" t="s">
        <v>66</v>
      </c>
      <c r="L171" s="42" t="s">
        <v>66</v>
      </c>
      <c r="M171" s="42" t="s">
        <v>66</v>
      </c>
      <c r="N171" s="42" t="s">
        <v>66</v>
      </c>
      <c r="O171" s="42" t="s">
        <v>66</v>
      </c>
      <c r="P171" s="42" t="s">
        <v>66</v>
      </c>
      <c r="Q171" s="42" t="s">
        <v>66</v>
      </c>
    </row>
    <row r="172" spans="1:17" x14ac:dyDescent="0.2">
      <c r="B172" s="10" t="s">
        <v>22</v>
      </c>
      <c r="D172" s="3" t="s">
        <v>21</v>
      </c>
      <c r="E172" s="7"/>
      <c r="F172" s="42">
        <v>243</v>
      </c>
      <c r="G172" s="42">
        <v>247</v>
      </c>
      <c r="H172" s="42">
        <v>253</v>
      </c>
      <c r="I172" s="42">
        <v>299</v>
      </c>
      <c r="J172" s="42">
        <v>314</v>
      </c>
      <c r="K172" s="42" t="s">
        <v>66</v>
      </c>
      <c r="L172" s="42" t="s">
        <v>66</v>
      </c>
      <c r="M172" s="42" t="s">
        <v>66</v>
      </c>
      <c r="N172" s="42" t="s">
        <v>66</v>
      </c>
      <c r="O172" s="42" t="s">
        <v>66</v>
      </c>
      <c r="P172" s="42" t="s">
        <v>66</v>
      </c>
      <c r="Q172" s="42" t="s">
        <v>66</v>
      </c>
    </row>
    <row r="173" spans="1:17" x14ac:dyDescent="0.2">
      <c r="B173" s="10" t="s">
        <v>23</v>
      </c>
      <c r="D173" s="3" t="s">
        <v>21</v>
      </c>
      <c r="E173" s="7"/>
      <c r="F173" s="42" t="s">
        <v>43</v>
      </c>
      <c r="G173" s="42" t="s">
        <v>43</v>
      </c>
      <c r="H173" s="42" t="s">
        <v>43</v>
      </c>
      <c r="I173" s="42" t="s">
        <v>43</v>
      </c>
      <c r="J173" s="42" t="s">
        <v>43</v>
      </c>
      <c r="K173" s="42" t="s">
        <v>66</v>
      </c>
      <c r="L173" s="42" t="s">
        <v>66</v>
      </c>
      <c r="M173" s="42" t="s">
        <v>66</v>
      </c>
      <c r="N173" s="42" t="s">
        <v>66</v>
      </c>
      <c r="O173" s="42" t="s">
        <v>66</v>
      </c>
      <c r="P173" s="42" t="s">
        <v>66</v>
      </c>
      <c r="Q173" s="42" t="s">
        <v>66</v>
      </c>
    </row>
    <row r="174" spans="1:17" x14ac:dyDescent="0.2">
      <c r="B174" s="10" t="s">
        <v>24</v>
      </c>
      <c r="D174" s="3" t="s">
        <v>21</v>
      </c>
      <c r="E174" s="7"/>
      <c r="F174" s="42" t="s">
        <v>43</v>
      </c>
      <c r="G174" s="42" t="s">
        <v>43</v>
      </c>
      <c r="H174" s="42" t="s">
        <v>43</v>
      </c>
      <c r="I174" s="42" t="s">
        <v>43</v>
      </c>
      <c r="J174" s="42" t="s">
        <v>43</v>
      </c>
      <c r="K174" s="42" t="s">
        <v>66</v>
      </c>
      <c r="L174" s="42" t="s">
        <v>66</v>
      </c>
      <c r="M174" s="42" t="s">
        <v>66</v>
      </c>
      <c r="N174" s="42" t="s">
        <v>66</v>
      </c>
      <c r="O174" s="42" t="s">
        <v>66</v>
      </c>
      <c r="P174" s="42" t="s">
        <v>66</v>
      </c>
      <c r="Q174" s="42" t="s">
        <v>66</v>
      </c>
    </row>
    <row r="175" spans="1:17" x14ac:dyDescent="0.2">
      <c r="B175" s="10" t="s">
        <v>25</v>
      </c>
      <c r="D175" s="3" t="s">
        <v>21</v>
      </c>
      <c r="E175" s="7">
        <f>SUM(F175:Q175)</f>
        <v>251138</v>
      </c>
      <c r="F175" s="42">
        <v>14688</v>
      </c>
      <c r="G175" s="42">
        <v>16345</v>
      </c>
      <c r="H175" s="42">
        <v>39890</v>
      </c>
      <c r="I175" s="42">
        <v>76064</v>
      </c>
      <c r="J175" s="42">
        <v>104151</v>
      </c>
      <c r="K175" s="42" t="s">
        <v>66</v>
      </c>
      <c r="L175" s="42" t="s">
        <v>66</v>
      </c>
      <c r="M175" s="42" t="s">
        <v>66</v>
      </c>
      <c r="N175" s="42" t="s">
        <v>66</v>
      </c>
      <c r="O175" s="42" t="s">
        <v>66</v>
      </c>
      <c r="P175" s="42" t="s">
        <v>66</v>
      </c>
      <c r="Q175" s="42" t="s">
        <v>66</v>
      </c>
    </row>
    <row r="176" spans="1:17" x14ac:dyDescent="0.2">
      <c r="D176" s="3" t="s">
        <v>26</v>
      </c>
      <c r="E176" s="9">
        <f>100*E175/'2021'!E175-100</f>
        <v>610.95572415355002</v>
      </c>
      <c r="F176" s="42">
        <v>1189.5999999999999</v>
      </c>
      <c r="G176" s="42">
        <v>3049.3</v>
      </c>
      <c r="H176" s="42">
        <v>4485.1000000000004</v>
      </c>
      <c r="I176" s="42">
        <v>10988</v>
      </c>
      <c r="J176" s="42">
        <v>224.4</v>
      </c>
      <c r="K176" s="42" t="s">
        <v>66</v>
      </c>
      <c r="L176" s="42" t="s">
        <v>66</v>
      </c>
      <c r="M176" s="42" t="s">
        <v>66</v>
      </c>
      <c r="N176" s="42" t="s">
        <v>66</v>
      </c>
      <c r="O176" s="42" t="s">
        <v>66</v>
      </c>
      <c r="P176" s="42" t="s">
        <v>66</v>
      </c>
      <c r="Q176" s="42" t="s">
        <v>66</v>
      </c>
    </row>
    <row r="177" spans="1:17" x14ac:dyDescent="0.2">
      <c r="B177" s="10" t="s">
        <v>25</v>
      </c>
      <c r="C177" s="10" t="s">
        <v>27</v>
      </c>
      <c r="D177" s="3" t="s">
        <v>21</v>
      </c>
      <c r="E177" s="7">
        <f>SUM(F177:Q177)</f>
        <v>225835</v>
      </c>
      <c r="F177" s="42">
        <v>13358</v>
      </c>
      <c r="G177" s="42">
        <v>14920</v>
      </c>
      <c r="H177" s="42">
        <v>36735</v>
      </c>
      <c r="I177" s="42">
        <v>68988</v>
      </c>
      <c r="J177" s="42">
        <v>91834</v>
      </c>
      <c r="K177" s="42" t="s">
        <v>66</v>
      </c>
      <c r="L177" s="42" t="s">
        <v>66</v>
      </c>
      <c r="M177" s="42" t="s">
        <v>66</v>
      </c>
      <c r="N177" s="42" t="s">
        <v>66</v>
      </c>
      <c r="O177" s="42" t="s">
        <v>66</v>
      </c>
      <c r="P177" s="42" t="s">
        <v>66</v>
      </c>
      <c r="Q177" s="42" t="s">
        <v>66</v>
      </c>
    </row>
    <row r="178" spans="1:17" x14ac:dyDescent="0.2">
      <c r="C178" s="10" t="s">
        <v>28</v>
      </c>
      <c r="D178" s="3" t="s">
        <v>21</v>
      </c>
      <c r="E178" s="7">
        <f>SUM(F178:Q178)</f>
        <v>25303</v>
      </c>
      <c r="F178" s="42">
        <v>1330</v>
      </c>
      <c r="G178" s="42">
        <v>1425</v>
      </c>
      <c r="H178" s="42">
        <v>3155</v>
      </c>
      <c r="I178" s="42">
        <v>7076</v>
      </c>
      <c r="J178" s="42">
        <v>12317</v>
      </c>
      <c r="K178" s="42" t="s">
        <v>66</v>
      </c>
      <c r="L178" s="42" t="s">
        <v>66</v>
      </c>
      <c r="M178" s="42" t="s">
        <v>66</v>
      </c>
      <c r="N178" s="42" t="s">
        <v>66</v>
      </c>
      <c r="O178" s="42" t="s">
        <v>66</v>
      </c>
      <c r="P178" s="42" t="s">
        <v>66</v>
      </c>
      <c r="Q178" s="42" t="s">
        <v>66</v>
      </c>
    </row>
    <row r="179" spans="1:17" x14ac:dyDescent="0.2">
      <c r="C179" s="10" t="s">
        <v>27</v>
      </c>
      <c r="D179" s="3" t="s">
        <v>26</v>
      </c>
      <c r="E179" s="9">
        <f>100*E177/'2021'!E177-100</f>
        <v>545.2059882292441</v>
      </c>
      <c r="F179" s="42">
        <v>1108.9000000000001</v>
      </c>
      <c r="G179" s="42">
        <v>2854.5</v>
      </c>
      <c r="H179" s="42">
        <v>4211.6000000000004</v>
      </c>
      <c r="I179" s="42">
        <v>10150.799999999999</v>
      </c>
      <c r="J179" s="42">
        <v>188.2</v>
      </c>
      <c r="K179" s="42" t="s">
        <v>66</v>
      </c>
      <c r="L179" s="42" t="s">
        <v>66</v>
      </c>
      <c r="M179" s="42" t="s">
        <v>66</v>
      </c>
      <c r="N179" s="42" t="s">
        <v>66</v>
      </c>
      <c r="O179" s="42" t="s">
        <v>66</v>
      </c>
      <c r="P179" s="42" t="s">
        <v>66</v>
      </c>
      <c r="Q179" s="42" t="s">
        <v>66</v>
      </c>
    </row>
    <row r="180" spans="1:17" x14ac:dyDescent="0.2">
      <c r="C180" s="10" t="s">
        <v>28</v>
      </c>
      <c r="D180" s="3" t="s">
        <v>26</v>
      </c>
      <c r="E180" s="9">
        <f>100*E178/'2021'!E178-100</f>
        <v>7758.0745341614911</v>
      </c>
      <c r="F180" s="42">
        <v>3811.8</v>
      </c>
      <c r="G180" s="42">
        <v>10078.6</v>
      </c>
      <c r="H180" s="42">
        <v>17427.8</v>
      </c>
      <c r="I180" s="42">
        <v>54330.8</v>
      </c>
      <c r="J180" s="42">
        <v>4968.7</v>
      </c>
      <c r="K180" s="42" t="s">
        <v>66</v>
      </c>
      <c r="L180" s="42" t="s">
        <v>66</v>
      </c>
      <c r="M180" s="42" t="s">
        <v>66</v>
      </c>
      <c r="N180" s="42" t="s">
        <v>66</v>
      </c>
      <c r="O180" s="42" t="s">
        <v>66</v>
      </c>
      <c r="P180" s="42" t="s">
        <v>66</v>
      </c>
      <c r="Q180" s="42" t="s">
        <v>66</v>
      </c>
    </row>
    <row r="181" spans="1:17" x14ac:dyDescent="0.2">
      <c r="B181" s="10" t="s">
        <v>29</v>
      </c>
      <c r="D181" s="3" t="s">
        <v>21</v>
      </c>
      <c r="E181" s="7">
        <f>SUM(F181:Q181)</f>
        <v>631341</v>
      </c>
      <c r="F181" s="42">
        <v>36875</v>
      </c>
      <c r="G181" s="42">
        <v>36576</v>
      </c>
      <c r="H181" s="42">
        <v>83923</v>
      </c>
      <c r="I181" s="42">
        <v>206614</v>
      </c>
      <c r="J181" s="42">
        <v>267353</v>
      </c>
      <c r="K181" s="42" t="s">
        <v>66</v>
      </c>
      <c r="L181" s="42" t="s">
        <v>66</v>
      </c>
      <c r="M181" s="42" t="s">
        <v>66</v>
      </c>
      <c r="N181" s="42" t="s">
        <v>66</v>
      </c>
      <c r="O181" s="42" t="s">
        <v>66</v>
      </c>
      <c r="P181" s="42" t="s">
        <v>66</v>
      </c>
      <c r="Q181" s="42" t="s">
        <v>66</v>
      </c>
    </row>
    <row r="182" spans="1:17" x14ac:dyDescent="0.2">
      <c r="D182" s="3" t="s">
        <v>26</v>
      </c>
      <c r="E182" s="9">
        <f>100*E181/'2021'!E181-100</f>
        <v>478.68633076380172</v>
      </c>
      <c r="F182" s="42">
        <v>866.1</v>
      </c>
      <c r="G182" s="42">
        <v>1362.5</v>
      </c>
      <c r="H182" s="42">
        <v>2042</v>
      </c>
      <c r="I182" s="42">
        <v>6036.4</v>
      </c>
      <c r="J182" s="42">
        <v>180</v>
      </c>
      <c r="K182" s="42" t="s">
        <v>66</v>
      </c>
      <c r="L182" s="42" t="s">
        <v>66</v>
      </c>
      <c r="M182" s="42" t="s">
        <v>66</v>
      </c>
      <c r="N182" s="42" t="s">
        <v>66</v>
      </c>
      <c r="O182" s="42" t="s">
        <v>66</v>
      </c>
      <c r="P182" s="42" t="s">
        <v>66</v>
      </c>
      <c r="Q182" s="42" t="s">
        <v>66</v>
      </c>
    </row>
    <row r="183" spans="1:17" x14ac:dyDescent="0.2">
      <c r="B183" s="10" t="s">
        <v>29</v>
      </c>
      <c r="C183" s="10" t="s">
        <v>27</v>
      </c>
      <c r="D183" s="3" t="s">
        <v>21</v>
      </c>
      <c r="E183" s="7">
        <f>SUM(F183:Q183)</f>
        <v>576364</v>
      </c>
      <c r="F183" s="42">
        <v>33960</v>
      </c>
      <c r="G183" s="42">
        <v>33339</v>
      </c>
      <c r="H183" s="42">
        <v>77868</v>
      </c>
      <c r="I183" s="42">
        <v>191408</v>
      </c>
      <c r="J183" s="42">
        <v>239789</v>
      </c>
      <c r="K183" s="42" t="s">
        <v>66</v>
      </c>
      <c r="L183" s="42" t="s">
        <v>66</v>
      </c>
      <c r="M183" s="42" t="s">
        <v>66</v>
      </c>
      <c r="N183" s="42" t="s">
        <v>66</v>
      </c>
      <c r="O183" s="42" t="s">
        <v>66</v>
      </c>
      <c r="P183" s="42" t="s">
        <v>66</v>
      </c>
      <c r="Q183" s="42" t="s">
        <v>66</v>
      </c>
    </row>
    <row r="184" spans="1:17" x14ac:dyDescent="0.2">
      <c r="C184" s="10" t="s">
        <v>28</v>
      </c>
      <c r="D184" s="3" t="s">
        <v>21</v>
      </c>
      <c r="E184" s="7">
        <f>SUM(F184:Q184)</f>
        <v>54977</v>
      </c>
      <c r="F184" s="42">
        <v>2915</v>
      </c>
      <c r="G184" s="42">
        <v>3237</v>
      </c>
      <c r="H184" s="42">
        <v>6055</v>
      </c>
      <c r="I184" s="42">
        <v>15206</v>
      </c>
      <c r="J184" s="42">
        <v>27564</v>
      </c>
      <c r="K184" s="42" t="s">
        <v>66</v>
      </c>
      <c r="L184" s="42" t="s">
        <v>66</v>
      </c>
      <c r="M184" s="42" t="s">
        <v>66</v>
      </c>
      <c r="N184" s="42" t="s">
        <v>66</v>
      </c>
      <c r="O184" s="42" t="s">
        <v>66</v>
      </c>
      <c r="P184" s="42" t="s">
        <v>66</v>
      </c>
      <c r="Q184" s="42" t="s">
        <v>66</v>
      </c>
    </row>
    <row r="185" spans="1:17" x14ac:dyDescent="0.2">
      <c r="C185" s="10" t="s">
        <v>27</v>
      </c>
      <c r="D185" s="3" t="s">
        <v>26</v>
      </c>
      <c r="E185" s="9">
        <f>100*E183/'2021'!E183-100</f>
        <v>432.44279392881231</v>
      </c>
      <c r="F185" s="42">
        <v>818.6</v>
      </c>
      <c r="G185" s="42">
        <v>1269.2</v>
      </c>
      <c r="H185" s="42">
        <v>1936.8</v>
      </c>
      <c r="I185" s="42">
        <v>5641.1</v>
      </c>
      <c r="J185" s="42">
        <v>152.5</v>
      </c>
      <c r="K185" s="42" t="s">
        <v>66</v>
      </c>
      <c r="L185" s="42" t="s">
        <v>66</v>
      </c>
      <c r="M185" s="42" t="s">
        <v>66</v>
      </c>
      <c r="N185" s="42" t="s">
        <v>66</v>
      </c>
      <c r="O185" s="42" t="s">
        <v>66</v>
      </c>
      <c r="P185" s="42" t="s">
        <v>66</v>
      </c>
      <c r="Q185" s="42" t="s">
        <v>66</v>
      </c>
    </row>
    <row r="186" spans="1:17" x14ac:dyDescent="0.2">
      <c r="C186" s="10" t="s">
        <v>28</v>
      </c>
      <c r="D186" s="3" t="s">
        <v>26</v>
      </c>
      <c r="E186" s="9">
        <f>100*E184/'2021'!E184-100</f>
        <v>6367.8823529411766</v>
      </c>
      <c r="F186" s="42">
        <v>2329.1999999999998</v>
      </c>
      <c r="G186" s="42">
        <v>4804.5</v>
      </c>
      <c r="H186" s="42">
        <v>6273.7</v>
      </c>
      <c r="I186" s="42">
        <v>45978.8</v>
      </c>
      <c r="J186" s="42">
        <v>5042.5</v>
      </c>
      <c r="K186" s="42" t="s">
        <v>66</v>
      </c>
      <c r="L186" s="42" t="s">
        <v>66</v>
      </c>
      <c r="M186" s="42" t="s">
        <v>66</v>
      </c>
      <c r="N186" s="42" t="s">
        <v>66</v>
      </c>
      <c r="O186" s="42" t="s">
        <v>66</v>
      </c>
      <c r="P186" s="42" t="s">
        <v>66</v>
      </c>
      <c r="Q186" s="42" t="s">
        <v>66</v>
      </c>
    </row>
    <row r="187" spans="1:17" x14ac:dyDescent="0.2">
      <c r="B187" s="10" t="s">
        <v>30</v>
      </c>
      <c r="D187" s="3" t="s">
        <v>21</v>
      </c>
      <c r="E187" s="9">
        <f>E181/E175</f>
        <v>2.5139206332773218</v>
      </c>
      <c r="F187" s="42">
        <v>2.5</v>
      </c>
      <c r="G187" s="42">
        <v>2.2000000000000002</v>
      </c>
      <c r="H187" s="42">
        <v>2.1</v>
      </c>
      <c r="I187" s="42">
        <v>2.7</v>
      </c>
      <c r="J187" s="42">
        <v>2.6</v>
      </c>
      <c r="K187" s="42" t="s">
        <v>66</v>
      </c>
      <c r="L187" s="42" t="s">
        <v>66</v>
      </c>
      <c r="M187" s="42" t="s">
        <v>66</v>
      </c>
      <c r="N187" s="42" t="s">
        <v>66</v>
      </c>
      <c r="O187" s="42" t="s">
        <v>66</v>
      </c>
      <c r="P187" s="42" t="s">
        <v>66</v>
      </c>
      <c r="Q187" s="42" t="s">
        <v>66</v>
      </c>
    </row>
    <row r="188" spans="1:17" x14ac:dyDescent="0.2">
      <c r="B188" s="10" t="s">
        <v>31</v>
      </c>
      <c r="D188" s="3" t="s">
        <v>32</v>
      </c>
      <c r="E188" s="7"/>
      <c r="F188" s="42" t="s">
        <v>43</v>
      </c>
      <c r="G188" s="42" t="s">
        <v>43</v>
      </c>
      <c r="H188" s="42" t="s">
        <v>43</v>
      </c>
      <c r="I188" s="42" t="s">
        <v>43</v>
      </c>
      <c r="J188" s="42" t="s">
        <v>43</v>
      </c>
      <c r="K188" s="42" t="s">
        <v>66</v>
      </c>
      <c r="L188" s="42" t="s">
        <v>66</v>
      </c>
      <c r="M188" s="42" t="s">
        <v>66</v>
      </c>
      <c r="N188" s="42" t="s">
        <v>66</v>
      </c>
      <c r="O188" s="42" t="s">
        <v>66</v>
      </c>
      <c r="P188" s="42" t="s">
        <v>66</v>
      </c>
      <c r="Q188" s="42" t="s">
        <v>66</v>
      </c>
    </row>
    <row r="189" spans="1:17" x14ac:dyDescent="0.2">
      <c r="A189" s="10" t="s">
        <v>44</v>
      </c>
      <c r="E189" s="7"/>
      <c r="F189" s="40"/>
      <c r="G189" s="40"/>
      <c r="H189" s="41"/>
      <c r="I189" s="41"/>
      <c r="J189" s="41"/>
      <c r="K189" s="41"/>
      <c r="L189" s="41"/>
      <c r="M189" s="41"/>
      <c r="N189" s="41"/>
      <c r="O189" s="41"/>
      <c r="P189" s="41"/>
      <c r="Q189" s="41"/>
    </row>
    <row r="190" spans="1:17" x14ac:dyDescent="0.2">
      <c r="A190" s="10" t="s">
        <v>45</v>
      </c>
      <c r="E190" s="7"/>
      <c r="F190" s="40"/>
      <c r="G190" s="40"/>
      <c r="H190" s="41"/>
      <c r="I190" s="41"/>
      <c r="J190" s="41"/>
      <c r="K190" s="41"/>
      <c r="L190" s="41"/>
      <c r="M190" s="41"/>
      <c r="N190" s="41"/>
      <c r="O190" s="41"/>
      <c r="P190" s="41"/>
      <c r="Q190" s="41"/>
    </row>
    <row r="191" spans="1:17" x14ac:dyDescent="0.2">
      <c r="A191" s="10" t="s">
        <v>46</v>
      </c>
      <c r="E191" s="7"/>
      <c r="F191" s="40"/>
      <c r="G191" s="40"/>
      <c r="H191" s="41"/>
      <c r="I191" s="41"/>
      <c r="J191" s="41"/>
      <c r="K191" s="41"/>
      <c r="L191" s="41"/>
      <c r="M191" s="41"/>
      <c r="N191" s="41"/>
      <c r="O191" s="41"/>
      <c r="P191" s="41"/>
      <c r="Q191" s="41"/>
    </row>
    <row r="192" spans="1:17" x14ac:dyDescent="0.2">
      <c r="A192" s="10" t="s">
        <v>47</v>
      </c>
      <c r="E192" s="7"/>
      <c r="F192" s="40"/>
      <c r="G192" s="40"/>
      <c r="H192" s="41"/>
      <c r="I192" s="41"/>
      <c r="J192" s="41"/>
      <c r="K192" s="41"/>
      <c r="L192" s="41"/>
      <c r="M192" s="41"/>
      <c r="N192" s="41"/>
      <c r="O192" s="41"/>
      <c r="P192" s="41"/>
      <c r="Q192" s="41"/>
    </row>
    <row r="193" spans="1:5" x14ac:dyDescent="0.2">
      <c r="A193" s="10" t="s">
        <v>48</v>
      </c>
      <c r="E193" s="7"/>
    </row>
    <row r="194" spans="1:5" x14ac:dyDescent="0.2">
      <c r="A194" s="10" t="s">
        <v>49</v>
      </c>
      <c r="E194" s="7"/>
    </row>
    <row r="195" spans="1:5" x14ac:dyDescent="0.2">
      <c r="A195" s="10" t="s">
        <v>50</v>
      </c>
      <c r="E195" s="7"/>
    </row>
    <row r="196" spans="1:5" x14ac:dyDescent="0.2">
      <c r="A196" s="10" t="s">
        <v>51</v>
      </c>
      <c r="E196" s="7"/>
    </row>
    <row r="197" spans="1:5" x14ac:dyDescent="0.2">
      <c r="A197" s="10" t="s">
        <v>52</v>
      </c>
      <c r="E197" s="7"/>
    </row>
    <row r="198" spans="1:5" x14ac:dyDescent="0.2">
      <c r="A198" s="10" t="s">
        <v>53</v>
      </c>
      <c r="E198" s="7"/>
    </row>
    <row r="199" spans="1:5" x14ac:dyDescent="0.2">
      <c r="A199" s="10" t="s">
        <v>54</v>
      </c>
      <c r="E199" s="7"/>
    </row>
    <row r="200" spans="1:5" x14ac:dyDescent="0.2">
      <c r="A200" s="10" t="s">
        <v>55</v>
      </c>
      <c r="E200" s="7"/>
    </row>
    <row r="201" spans="1:5" x14ac:dyDescent="0.2">
      <c r="A201" s="10" t="s">
        <v>56</v>
      </c>
      <c r="E201" s="7"/>
    </row>
    <row r="202" spans="1:5" x14ac:dyDescent="0.2">
      <c r="A202" s="10" t="s">
        <v>57</v>
      </c>
      <c r="E202" s="7"/>
    </row>
    <row r="203" spans="1:5" x14ac:dyDescent="0.2">
      <c r="A203" s="10" t="s">
        <v>58</v>
      </c>
      <c r="E203" s="7"/>
    </row>
    <row r="204" spans="1:5" x14ac:dyDescent="0.2">
      <c r="A204" s="10" t="s">
        <v>59</v>
      </c>
    </row>
    <row r="205" spans="1:5" x14ac:dyDescent="0.2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7109375" defaultRowHeight="12.75" x14ac:dyDescent="0.2"/>
  <cols>
    <col min="1" max="1" width="36" style="11" customWidth="1"/>
    <col min="2" max="2" width="30.7109375" style="11" customWidth="1"/>
    <col min="3" max="3" width="18.85546875" style="11" bestFit="1" customWidth="1" collapsed="1"/>
    <col min="4" max="4" width="25.7109375" style="11" bestFit="1" customWidth="1"/>
    <col min="5" max="5" width="10.140625" style="8" bestFit="1" customWidth="1"/>
    <col min="6" max="6" width="7.85546875" style="28" customWidth="1" collapsed="1"/>
    <col min="7" max="7" width="8.5703125" style="28" customWidth="1" collapsed="1"/>
    <col min="8" max="9" width="8" style="26" bestFit="1" customWidth="1"/>
    <col min="10" max="10" width="8.85546875" style="26" customWidth="1"/>
    <col min="11" max="13" width="7.85546875" style="26" bestFit="1" customWidth="1"/>
    <col min="14" max="14" width="8.42578125" style="26" bestFit="1" customWidth="1"/>
    <col min="15" max="15" width="7.85546875" style="27" bestFit="1" customWidth="1" collapsed="1"/>
    <col min="16" max="16" width="9.140625" style="27" bestFit="1" customWidth="1" collapsed="1"/>
    <col min="17" max="17" width="9.42578125" style="27" bestFit="1" customWidth="1" collapsed="1"/>
    <col min="18" max="16384" width="12.7109375" style="11" collapsed="1"/>
  </cols>
  <sheetData>
    <row r="1" spans="1:17" ht="38.25" customHeight="1" x14ac:dyDescent="0.2">
      <c r="A1" s="14" t="s">
        <v>0</v>
      </c>
      <c r="B1" s="15"/>
      <c r="C1" s="15"/>
      <c r="D1" s="15"/>
      <c r="E1" s="15"/>
      <c r="F1" s="26"/>
      <c r="G1" s="26"/>
      <c r="I1" s="27"/>
    </row>
    <row r="2" spans="1:17" x14ac:dyDescent="0.2">
      <c r="A2" s="14" t="s">
        <v>1</v>
      </c>
      <c r="B2" s="15"/>
      <c r="C2" s="15"/>
      <c r="D2" s="15"/>
      <c r="E2" s="15"/>
      <c r="F2" s="26"/>
      <c r="G2" s="26"/>
      <c r="I2" s="27"/>
    </row>
    <row r="3" spans="1:17" ht="13.5" thickBot="1" x14ac:dyDescent="0.25">
      <c r="A3" s="14" t="s">
        <v>2</v>
      </c>
      <c r="B3" s="15"/>
      <c r="C3" s="15"/>
      <c r="D3" s="15"/>
      <c r="E3" s="15"/>
      <c r="F3" s="26"/>
      <c r="G3" s="26"/>
      <c r="I3" s="27"/>
    </row>
    <row r="4" spans="1:17" s="25" customFormat="1" ht="117" customHeight="1" x14ac:dyDescent="0.2">
      <c r="A4" s="43" t="s">
        <v>3</v>
      </c>
      <c r="B4" s="44"/>
      <c r="C4" s="44"/>
      <c r="D4" s="49" t="s">
        <v>4</v>
      </c>
      <c r="E4" s="4"/>
      <c r="F4" s="49" t="s">
        <v>5</v>
      </c>
      <c r="G4" s="44"/>
      <c r="H4" s="44"/>
      <c r="I4" s="44"/>
      <c r="J4" s="44"/>
      <c r="K4" s="44"/>
      <c r="L4" s="44"/>
      <c r="M4" s="44"/>
      <c r="N4" s="44"/>
      <c r="O4" s="44"/>
      <c r="P4" s="44"/>
      <c r="Q4" s="57"/>
    </row>
    <row r="5" spans="1:17" s="25" customFormat="1" x14ac:dyDescent="0.2">
      <c r="A5" s="45"/>
      <c r="B5" s="46"/>
      <c r="C5" s="46"/>
      <c r="D5" s="46"/>
      <c r="E5" s="5"/>
      <c r="F5" s="58" t="s">
        <v>65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59"/>
    </row>
    <row r="6" spans="1:17" s="25" customFormat="1" x14ac:dyDescent="0.2">
      <c r="A6" s="45"/>
      <c r="B6" s="46"/>
      <c r="C6" s="46"/>
      <c r="D6" s="46"/>
      <c r="E6" s="5"/>
      <c r="F6" s="58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59"/>
    </row>
    <row r="7" spans="1:17" s="25" customFormat="1" ht="26.25" thickBot="1" x14ac:dyDescent="0.25">
      <c r="A7" s="47"/>
      <c r="B7" s="48"/>
      <c r="C7" s="48"/>
      <c r="D7" s="48"/>
      <c r="E7" s="6"/>
      <c r="F7" s="24" t="s">
        <v>7</v>
      </c>
      <c r="G7" s="24" t="s">
        <v>8</v>
      </c>
      <c r="H7" s="24" t="s">
        <v>9</v>
      </c>
      <c r="I7" s="24" t="s">
        <v>10</v>
      </c>
      <c r="J7" s="19" t="s">
        <v>11</v>
      </c>
      <c r="K7" s="19" t="s">
        <v>12</v>
      </c>
      <c r="L7" s="19" t="s">
        <v>13</v>
      </c>
      <c r="M7" s="19" t="s">
        <v>14</v>
      </c>
      <c r="N7" s="19" t="s">
        <v>15</v>
      </c>
      <c r="O7" s="19" t="s">
        <v>16</v>
      </c>
      <c r="P7" s="19" t="s">
        <v>17</v>
      </c>
      <c r="Q7" s="20" t="s">
        <v>18</v>
      </c>
    </row>
    <row r="8" spans="1:17" x14ac:dyDescent="0.2">
      <c r="A8" s="10" t="s">
        <v>19</v>
      </c>
      <c r="B8" s="10" t="s">
        <v>20</v>
      </c>
      <c r="D8" s="3" t="s">
        <v>21</v>
      </c>
      <c r="E8" s="7"/>
      <c r="F8" s="28">
        <f>'Jan.-Dez. 2022'!F8</f>
        <v>4906</v>
      </c>
      <c r="G8" s="28">
        <f>'Jan.-Dez. 2022'!G8</f>
        <v>4905</v>
      </c>
      <c r="H8" s="28">
        <f>'Jan.-Dez. 2022'!H8</f>
        <v>4903</v>
      </c>
      <c r="I8" s="28">
        <f>'Jan.-Dez. 2022'!I8</f>
        <v>4897</v>
      </c>
      <c r="J8" s="28">
        <f>'Jan.-Dez. 2022'!J8</f>
        <v>4908</v>
      </c>
      <c r="K8" s="28" t="str">
        <f>'Jan.-Dez. 2022'!K8</f>
        <v>...</v>
      </c>
      <c r="L8" s="28" t="str">
        <f>'Jan.-Dez. 2022'!L8</f>
        <v>...</v>
      </c>
      <c r="M8" s="28" t="str">
        <f>'Jan.-Dez. 2022'!M8</f>
        <v>...</v>
      </c>
      <c r="N8" s="28" t="str">
        <f>'Jan.-Dez. 2022'!N8</f>
        <v>...</v>
      </c>
      <c r="O8" s="28" t="str">
        <f>'Jan.-Dez. 2022'!O8</f>
        <v>...</v>
      </c>
      <c r="P8" s="28" t="str">
        <f>'Jan.-Dez. 2022'!P8</f>
        <v>...</v>
      </c>
      <c r="Q8" s="28" t="str">
        <f>'Jan.-Dez. 2022'!Q8</f>
        <v>...</v>
      </c>
    </row>
    <row r="9" spans="1:17" x14ac:dyDescent="0.2">
      <c r="B9" s="10" t="s">
        <v>22</v>
      </c>
      <c r="D9" s="3" t="s">
        <v>21</v>
      </c>
      <c r="E9" s="7"/>
      <c r="F9" s="28">
        <f>'Jan.-Dez. 2022'!F9</f>
        <v>4527</v>
      </c>
      <c r="G9" s="28">
        <f>'Jan.-Dez. 2022'!G9</f>
        <v>4526</v>
      </c>
      <c r="H9" s="28">
        <f>'Jan.-Dez. 2022'!H9</f>
        <v>4599</v>
      </c>
      <c r="I9" s="28">
        <f>'Jan.-Dez. 2022'!I9</f>
        <v>4669</v>
      </c>
      <c r="J9" s="28">
        <f>'Jan.-Dez. 2022'!J9</f>
        <v>4713</v>
      </c>
      <c r="K9" s="28" t="str">
        <f>'Jan.-Dez. 2022'!K9</f>
        <v>...</v>
      </c>
      <c r="L9" s="28" t="str">
        <f>'Jan.-Dez. 2022'!L9</f>
        <v>...</v>
      </c>
      <c r="M9" s="28" t="str">
        <f>'Jan.-Dez. 2022'!M9</f>
        <v>...</v>
      </c>
      <c r="N9" s="28" t="str">
        <f>'Jan.-Dez. 2022'!N9</f>
        <v>...</v>
      </c>
      <c r="O9" s="28" t="str">
        <f>'Jan.-Dez. 2022'!O9</f>
        <v>...</v>
      </c>
      <c r="P9" s="28" t="str">
        <f>'Jan.-Dez. 2022'!P9</f>
        <v>...</v>
      </c>
      <c r="Q9" s="28" t="str">
        <f>'Jan.-Dez. 2022'!Q9</f>
        <v>...</v>
      </c>
    </row>
    <row r="10" spans="1:17" x14ac:dyDescent="0.2">
      <c r="B10" s="10" t="s">
        <v>23</v>
      </c>
      <c r="D10" s="3" t="s">
        <v>21</v>
      </c>
      <c r="E10" s="7"/>
      <c r="F10" s="28">
        <f>'Jan.-Dez. 2022'!F10</f>
        <v>330148</v>
      </c>
      <c r="G10" s="28">
        <f>'Jan.-Dez. 2022'!G10</f>
        <v>330507</v>
      </c>
      <c r="H10" s="28">
        <f>'Jan.-Dez. 2022'!H10</f>
        <v>333013</v>
      </c>
      <c r="I10" s="28">
        <f>'Jan.-Dez. 2022'!I10</f>
        <v>333693</v>
      </c>
      <c r="J10" s="28">
        <f>'Jan.-Dez. 2022'!J10</f>
        <v>334667</v>
      </c>
      <c r="K10" s="28" t="str">
        <f>'Jan.-Dez. 2022'!K10</f>
        <v>...</v>
      </c>
      <c r="L10" s="28" t="str">
        <f>'Jan.-Dez. 2022'!L10</f>
        <v>...</v>
      </c>
      <c r="M10" s="28" t="str">
        <f>'Jan.-Dez. 2022'!M10</f>
        <v>...</v>
      </c>
      <c r="N10" s="28" t="str">
        <f>'Jan.-Dez. 2022'!N10</f>
        <v>...</v>
      </c>
      <c r="O10" s="28" t="str">
        <f>'Jan.-Dez. 2022'!O10</f>
        <v>...</v>
      </c>
      <c r="P10" s="28" t="str">
        <f>'Jan.-Dez. 2022'!P10</f>
        <v>...</v>
      </c>
      <c r="Q10" s="28" t="str">
        <f>'Jan.-Dez. 2022'!Q10</f>
        <v>...</v>
      </c>
    </row>
    <row r="11" spans="1:17" x14ac:dyDescent="0.2">
      <c r="B11" s="10" t="s">
        <v>24</v>
      </c>
      <c r="D11" s="3" t="s">
        <v>21</v>
      </c>
      <c r="E11" s="7"/>
      <c r="F11" s="28">
        <f>'Jan.-Dez. 2022'!F11</f>
        <v>307133</v>
      </c>
      <c r="G11" s="28">
        <f>'Jan.-Dez. 2022'!G11</f>
        <v>308262</v>
      </c>
      <c r="H11" s="28">
        <f>'Jan.-Dez. 2022'!H11</f>
        <v>314415</v>
      </c>
      <c r="I11" s="28">
        <f>'Jan.-Dez. 2022'!I11</f>
        <v>316085</v>
      </c>
      <c r="J11" s="28">
        <f>'Jan.-Dez. 2022'!J11</f>
        <v>319237</v>
      </c>
      <c r="K11" s="28" t="str">
        <f>'Jan.-Dez. 2022'!K11</f>
        <v>...</v>
      </c>
      <c r="L11" s="28" t="str">
        <f>'Jan.-Dez. 2022'!L11</f>
        <v>...</v>
      </c>
      <c r="M11" s="28" t="str">
        <f>'Jan.-Dez. 2022'!M11</f>
        <v>...</v>
      </c>
      <c r="N11" s="28" t="str">
        <f>'Jan.-Dez. 2022'!N11</f>
        <v>...</v>
      </c>
      <c r="O11" s="28" t="str">
        <f>'Jan.-Dez. 2022'!O11</f>
        <v>...</v>
      </c>
      <c r="P11" s="28" t="str">
        <f>'Jan.-Dez. 2022'!P11</f>
        <v>...</v>
      </c>
      <c r="Q11" s="28" t="str">
        <f>'Jan.-Dez. 2022'!Q11</f>
        <v>...</v>
      </c>
    </row>
    <row r="12" spans="1:17" x14ac:dyDescent="0.2">
      <c r="B12" s="10" t="s">
        <v>25</v>
      </c>
      <c r="D12" s="3" t="s">
        <v>21</v>
      </c>
      <c r="E12" s="7">
        <f>SUM(F12:Q12)</f>
        <v>6507827</v>
      </c>
      <c r="F12" s="28">
        <f>'Jan.-Dez. 2022'!F12</f>
        <v>780112</v>
      </c>
      <c r="G12" s="28">
        <f>'Jan.-Dez. 2022'!G12</f>
        <v>853768</v>
      </c>
      <c r="H12" s="28">
        <f>'Jan.-Dez. 2022'!H12</f>
        <v>1244883</v>
      </c>
      <c r="I12" s="28">
        <f>'Jan.-Dez. 2022'!I12</f>
        <v>1574966</v>
      </c>
      <c r="J12" s="28">
        <f>'Jan.-Dez. 2022'!J12</f>
        <v>2054098</v>
      </c>
      <c r="K12" s="28" t="str">
        <f>'Jan.-Dez. 2022'!K12</f>
        <v>...</v>
      </c>
      <c r="L12" s="28" t="str">
        <f>'Jan.-Dez. 2022'!L12</f>
        <v>...</v>
      </c>
      <c r="M12" s="28" t="str">
        <f>'Jan.-Dez. 2022'!M12</f>
        <v>...</v>
      </c>
      <c r="N12" s="28" t="str">
        <f>'Jan.-Dez. 2022'!N12</f>
        <v>...</v>
      </c>
      <c r="O12" s="28" t="str">
        <f>'Jan.-Dez. 2022'!O12</f>
        <v>...</v>
      </c>
      <c r="P12" s="28" t="str">
        <f>'Jan.-Dez. 2022'!P12</f>
        <v>...</v>
      </c>
      <c r="Q12" s="28" t="str">
        <f>'Jan.-Dez. 2022'!Q12</f>
        <v>...</v>
      </c>
    </row>
    <row r="13" spans="1:17" x14ac:dyDescent="0.2">
      <c r="A13" s="21"/>
      <c r="B13" s="21"/>
      <c r="C13" s="21"/>
      <c r="D13" s="22" t="s">
        <v>63</v>
      </c>
      <c r="E13" s="23">
        <f>100*E12/'2019'!E12-100</f>
        <v>-30.814255363845049</v>
      </c>
      <c r="F13" s="29">
        <f>100*F12/'2019'!F12-100</f>
        <v>-52.034756282391108</v>
      </c>
      <c r="G13" s="29">
        <f>100*G12/'2019'!G12-100</f>
        <v>-48.770057262317579</v>
      </c>
      <c r="H13" s="29">
        <f>100*H12/'2019'!H12-100</f>
        <v>-37.093634692406965</v>
      </c>
      <c r="I13" s="29">
        <f>100*I12/'2019'!I12-100</f>
        <v>-17.393089927036854</v>
      </c>
      <c r="J13" s="29">
        <f>100*J12/'2019'!J12-100</f>
        <v>-7.7984680194000049</v>
      </c>
      <c r="K13" s="29" t="e">
        <f>100*K12/'2019'!K12-100</f>
        <v>#VALUE!</v>
      </c>
      <c r="L13" s="29" t="e">
        <f>100*L12/'2019'!L12-100</f>
        <v>#VALUE!</v>
      </c>
      <c r="M13" s="29" t="e">
        <f>100*M12/'2019'!M12-100</f>
        <v>#VALUE!</v>
      </c>
      <c r="N13" s="29" t="e">
        <f>100*N12/'2019'!N12-100</f>
        <v>#VALUE!</v>
      </c>
      <c r="O13" s="29" t="e">
        <f>100*O12/'2019'!O12-100</f>
        <v>#VALUE!</v>
      </c>
      <c r="P13" s="29" t="e">
        <f>100*P12/'2019'!P12-100</f>
        <v>#VALUE!</v>
      </c>
      <c r="Q13" s="29" t="e">
        <f>100*Q12/'2019'!Q12-100</f>
        <v>#VALUE!</v>
      </c>
    </row>
    <row r="14" spans="1:17" x14ac:dyDescent="0.2">
      <c r="B14" s="10" t="s">
        <v>25</v>
      </c>
      <c r="C14" s="10" t="s">
        <v>27</v>
      </c>
      <c r="D14" s="3" t="s">
        <v>21</v>
      </c>
      <c r="E14" s="7">
        <f>SUM(F14:Q14)</f>
        <v>5387829</v>
      </c>
      <c r="F14" s="28">
        <f>'Jan.-Dez. 2022'!F14</f>
        <v>640429</v>
      </c>
      <c r="G14" s="28">
        <f>'Jan.-Dez. 2022'!G14</f>
        <v>703822</v>
      </c>
      <c r="H14" s="28">
        <f>'Jan.-Dez. 2022'!H14</f>
        <v>1050368</v>
      </c>
      <c r="I14" s="28">
        <f>'Jan.-Dez. 2022'!I14</f>
        <v>1300977</v>
      </c>
      <c r="J14" s="28">
        <f>'Jan.-Dez. 2022'!J14</f>
        <v>1692233</v>
      </c>
      <c r="K14" s="28" t="str">
        <f>'Jan.-Dez. 2022'!K14</f>
        <v>...</v>
      </c>
      <c r="L14" s="28" t="str">
        <f>'Jan.-Dez. 2022'!L14</f>
        <v>...</v>
      </c>
      <c r="M14" s="28" t="str">
        <f>'Jan.-Dez. 2022'!M14</f>
        <v>...</v>
      </c>
      <c r="N14" s="28" t="str">
        <f>'Jan.-Dez. 2022'!N14</f>
        <v>...</v>
      </c>
      <c r="O14" s="28" t="str">
        <f>'Jan.-Dez. 2022'!O14</f>
        <v>...</v>
      </c>
      <c r="P14" s="28" t="str">
        <f>'Jan.-Dez. 2022'!P14</f>
        <v>...</v>
      </c>
      <c r="Q14" s="28" t="str">
        <f>'Jan.-Dez. 2022'!Q14</f>
        <v>...</v>
      </c>
    </row>
    <row r="15" spans="1:17" x14ac:dyDescent="0.2">
      <c r="C15" s="10" t="s">
        <v>28</v>
      </c>
      <c r="D15" s="3" t="s">
        <v>21</v>
      </c>
      <c r="E15" s="7">
        <f>SUM(F15:Q15)</f>
        <v>1119998</v>
      </c>
      <c r="F15" s="28">
        <f>'Jan.-Dez. 2022'!F15</f>
        <v>139683</v>
      </c>
      <c r="G15" s="28">
        <f>'Jan.-Dez. 2022'!G15</f>
        <v>149946</v>
      </c>
      <c r="H15" s="28">
        <f>'Jan.-Dez. 2022'!H15</f>
        <v>194515</v>
      </c>
      <c r="I15" s="28">
        <f>'Jan.-Dez. 2022'!I15</f>
        <v>273989</v>
      </c>
      <c r="J15" s="28">
        <f>'Jan.-Dez. 2022'!J15</f>
        <v>361865</v>
      </c>
      <c r="K15" s="28" t="str">
        <f>'Jan.-Dez. 2022'!K15</f>
        <v>...</v>
      </c>
      <c r="L15" s="28" t="str">
        <f>'Jan.-Dez. 2022'!L15</f>
        <v>...</v>
      </c>
      <c r="M15" s="28" t="str">
        <f>'Jan.-Dez. 2022'!M15</f>
        <v>...</v>
      </c>
      <c r="N15" s="28" t="str">
        <f>'Jan.-Dez. 2022'!N15</f>
        <v>...</v>
      </c>
      <c r="O15" s="28" t="str">
        <f>'Jan.-Dez. 2022'!O15</f>
        <v>...</v>
      </c>
      <c r="P15" s="28" t="str">
        <f>'Jan.-Dez. 2022'!P15</f>
        <v>...</v>
      </c>
      <c r="Q15" s="28" t="str">
        <f>'Jan.-Dez. 2022'!Q15</f>
        <v>...</v>
      </c>
    </row>
    <row r="16" spans="1:17" x14ac:dyDescent="0.2">
      <c r="A16" s="21"/>
      <c r="B16" s="21"/>
      <c r="C16" s="21" t="s">
        <v>27</v>
      </c>
      <c r="D16" s="22" t="s">
        <v>63</v>
      </c>
      <c r="E16" s="23">
        <f>100*E14/'2019'!E14-100</f>
        <v>-26.831073824737743</v>
      </c>
      <c r="F16" s="29">
        <f>100*F14/'2019'!F14-100</f>
        <v>-48.272739902171736</v>
      </c>
      <c r="G16" s="29">
        <f>100*G14/'2019'!G14-100</f>
        <v>-46.164554773826296</v>
      </c>
      <c r="H16" s="29">
        <f>100*H14/'2019'!H14-100</f>
        <v>-32.24682413438552</v>
      </c>
      <c r="I16" s="29">
        <f>100*I14/'2019'!I14-100</f>
        <v>-12.870074326288247</v>
      </c>
      <c r="J16" s="29">
        <f>100*J14/'2019'!J14-100</f>
        <v>-4.6452016431223768</v>
      </c>
      <c r="K16" s="29" t="e">
        <f>100*K14/'2019'!K14-100</f>
        <v>#VALUE!</v>
      </c>
      <c r="L16" s="29" t="e">
        <f>100*L14/'2019'!L14-100</f>
        <v>#VALUE!</v>
      </c>
      <c r="M16" s="29" t="e">
        <f>100*M14/'2019'!M14-100</f>
        <v>#VALUE!</v>
      </c>
      <c r="N16" s="29" t="e">
        <f>100*N14/'2019'!N14-100</f>
        <v>#VALUE!</v>
      </c>
      <c r="O16" s="29" t="e">
        <f>100*O14/'2019'!O14-100</f>
        <v>#VALUE!</v>
      </c>
      <c r="P16" s="29" t="e">
        <f>100*P14/'2019'!P14-100</f>
        <v>#VALUE!</v>
      </c>
      <c r="Q16" s="29" t="e">
        <f>100*Q14/'2019'!Q14-100</f>
        <v>#VALUE!</v>
      </c>
    </row>
    <row r="17" spans="1:17" x14ac:dyDescent="0.2">
      <c r="A17" s="21"/>
      <c r="B17" s="21"/>
      <c r="C17" s="21" t="s">
        <v>28</v>
      </c>
      <c r="D17" s="22" t="s">
        <v>63</v>
      </c>
      <c r="E17" s="23">
        <f>100*E15/'2019'!E15-100</f>
        <v>-45.172423246150807</v>
      </c>
      <c r="F17" s="29">
        <f>100*F15/'2019'!F15-100</f>
        <v>-64.029171591690414</v>
      </c>
      <c r="G17" s="29">
        <f>100*G15/'2019'!G15-100</f>
        <v>-58.253592180030793</v>
      </c>
      <c r="H17" s="29">
        <f>100*H15/'2019'!H15-100</f>
        <v>-54.622544674100688</v>
      </c>
      <c r="I17" s="29">
        <f>100*I15/'2019'!I15-100</f>
        <v>-33.728318736046717</v>
      </c>
      <c r="J17" s="29">
        <f>100*J15/'2019'!J15-100</f>
        <v>-20.147187006940072</v>
      </c>
      <c r="K17" s="29" t="e">
        <f>100*K15/'2019'!K15-100</f>
        <v>#VALUE!</v>
      </c>
      <c r="L17" s="29" t="e">
        <f>100*L15/'2019'!L15-100</f>
        <v>#VALUE!</v>
      </c>
      <c r="M17" s="29" t="e">
        <f>100*M15/'2019'!M15-100</f>
        <v>#VALUE!</v>
      </c>
      <c r="N17" s="29" t="e">
        <f>100*N15/'2019'!N15-100</f>
        <v>#VALUE!</v>
      </c>
      <c r="O17" s="29" t="e">
        <f>100*O15/'2019'!O15-100</f>
        <v>#VALUE!</v>
      </c>
      <c r="P17" s="29" t="e">
        <f>100*P15/'2019'!P15-100</f>
        <v>#VALUE!</v>
      </c>
      <c r="Q17" s="29" t="e">
        <f>100*Q15/'2019'!Q15-100</f>
        <v>#VALUE!</v>
      </c>
    </row>
    <row r="18" spans="1:17" x14ac:dyDescent="0.2">
      <c r="B18" s="10" t="s">
        <v>29</v>
      </c>
      <c r="D18" s="3" t="s">
        <v>21</v>
      </c>
      <c r="E18" s="7">
        <f>SUM(F18:Q18)</f>
        <v>15813516</v>
      </c>
      <c r="F18" s="28">
        <f>'Jan.-Dez. 2022'!F18</f>
        <v>2126893</v>
      </c>
      <c r="G18" s="28">
        <f>'Jan.-Dez. 2022'!G18</f>
        <v>2228265</v>
      </c>
      <c r="H18" s="28">
        <f>'Jan.-Dez. 2022'!H18</f>
        <v>3064164</v>
      </c>
      <c r="I18" s="28">
        <f>'Jan.-Dez. 2022'!I18</f>
        <v>3783363</v>
      </c>
      <c r="J18" s="28">
        <f>'Jan.-Dez. 2022'!J18</f>
        <v>4610831</v>
      </c>
      <c r="K18" s="28" t="str">
        <f>'Jan.-Dez. 2022'!K18</f>
        <v>...</v>
      </c>
      <c r="L18" s="28" t="str">
        <f>'Jan.-Dez. 2022'!L18</f>
        <v>...</v>
      </c>
      <c r="M18" s="28" t="str">
        <f>'Jan.-Dez. 2022'!M18</f>
        <v>...</v>
      </c>
      <c r="N18" s="28" t="str">
        <f>'Jan.-Dez. 2022'!N18</f>
        <v>...</v>
      </c>
      <c r="O18" s="28" t="str">
        <f>'Jan.-Dez. 2022'!O18</f>
        <v>...</v>
      </c>
      <c r="P18" s="28" t="str">
        <f>'Jan.-Dez. 2022'!P18</f>
        <v>...</v>
      </c>
      <c r="Q18" s="28" t="str">
        <f>'Jan.-Dez. 2022'!Q18</f>
        <v>...</v>
      </c>
    </row>
    <row r="19" spans="1:17" x14ac:dyDescent="0.2">
      <c r="A19" s="21"/>
      <c r="B19" s="21"/>
      <c r="C19" s="21"/>
      <c r="D19" s="22" t="s">
        <v>63</v>
      </c>
      <c r="E19" s="23">
        <f>100*E18/'2019'!E18-100</f>
        <v>-22.558619297509665</v>
      </c>
      <c r="F19" s="29">
        <f>100*F18/'2019'!F18-100</f>
        <v>-41.312162707314798</v>
      </c>
      <c r="G19" s="29">
        <f>100*G18/'2019'!G18-100</f>
        <v>-38.007282443402204</v>
      </c>
      <c r="H19" s="29">
        <f>100*H18/'2019'!H18-100</f>
        <v>-28.077227403456945</v>
      </c>
      <c r="I19" s="29">
        <f>100*I18/'2019'!I18-100</f>
        <v>-11.164451156758915</v>
      </c>
      <c r="J19" s="29">
        <f>100*J18/'2019'!J18-100</f>
        <v>-1.526659681516449</v>
      </c>
      <c r="K19" s="29" t="e">
        <f>100*K18/'2019'!K18-100</f>
        <v>#VALUE!</v>
      </c>
      <c r="L19" s="29" t="e">
        <f>100*L18/'2019'!L18-100</f>
        <v>#VALUE!</v>
      </c>
      <c r="M19" s="29" t="e">
        <f>100*M18/'2019'!M18-100</f>
        <v>#VALUE!</v>
      </c>
      <c r="N19" s="29" t="e">
        <f>100*N18/'2019'!N18-100</f>
        <v>#VALUE!</v>
      </c>
      <c r="O19" s="29" t="e">
        <f>100*O18/'2019'!O18-100</f>
        <v>#VALUE!</v>
      </c>
      <c r="P19" s="29" t="e">
        <f>100*P18/'2019'!P18-100</f>
        <v>#VALUE!</v>
      </c>
      <c r="Q19" s="29" t="e">
        <f>100*Q18/'2019'!Q18-100</f>
        <v>#VALUE!</v>
      </c>
    </row>
    <row r="20" spans="1:17" x14ac:dyDescent="0.2">
      <c r="B20" s="10" t="s">
        <v>29</v>
      </c>
      <c r="C20" s="10" t="s">
        <v>27</v>
      </c>
      <c r="D20" s="3" t="s">
        <v>21</v>
      </c>
      <c r="E20" s="7">
        <f>SUM(F20:Q20)</f>
        <v>13359755</v>
      </c>
      <c r="F20" s="28">
        <f>'Jan.-Dez. 2022'!F20</f>
        <v>1806040</v>
      </c>
      <c r="G20" s="28">
        <f>'Jan.-Dez. 2022'!G20</f>
        <v>1874386</v>
      </c>
      <c r="H20" s="28">
        <f>'Jan.-Dez. 2022'!H20</f>
        <v>2628234</v>
      </c>
      <c r="I20" s="28">
        <f>'Jan.-Dez. 2022'!I20</f>
        <v>3199943</v>
      </c>
      <c r="J20" s="28">
        <f>'Jan.-Dez. 2022'!J20</f>
        <v>3851152</v>
      </c>
      <c r="K20" s="28" t="str">
        <f>'Jan.-Dez. 2022'!K20</f>
        <v>...</v>
      </c>
      <c r="L20" s="28" t="str">
        <f>'Jan.-Dez. 2022'!L20</f>
        <v>...</v>
      </c>
      <c r="M20" s="28" t="str">
        <f>'Jan.-Dez. 2022'!M20</f>
        <v>...</v>
      </c>
      <c r="N20" s="28" t="str">
        <f>'Jan.-Dez. 2022'!N20</f>
        <v>...</v>
      </c>
      <c r="O20" s="28" t="str">
        <f>'Jan.-Dez. 2022'!O20</f>
        <v>...</v>
      </c>
      <c r="P20" s="28" t="str">
        <f>'Jan.-Dez. 2022'!P20</f>
        <v>...</v>
      </c>
      <c r="Q20" s="28" t="str">
        <f>'Jan.-Dez. 2022'!Q20</f>
        <v>...</v>
      </c>
    </row>
    <row r="21" spans="1:17" x14ac:dyDescent="0.2">
      <c r="C21" s="10" t="s">
        <v>28</v>
      </c>
      <c r="D21" s="3" t="s">
        <v>21</v>
      </c>
      <c r="E21" s="7">
        <f>SUM(F21:Q21)</f>
        <v>2453761</v>
      </c>
      <c r="F21" s="28">
        <f>'Jan.-Dez. 2022'!F21</f>
        <v>320853</v>
      </c>
      <c r="G21" s="28">
        <f>'Jan.-Dez. 2022'!G21</f>
        <v>353879</v>
      </c>
      <c r="H21" s="28">
        <f>'Jan.-Dez. 2022'!H21</f>
        <v>435930</v>
      </c>
      <c r="I21" s="28">
        <f>'Jan.-Dez. 2022'!I21</f>
        <v>583420</v>
      </c>
      <c r="J21" s="28">
        <f>'Jan.-Dez. 2022'!J21</f>
        <v>759679</v>
      </c>
      <c r="K21" s="28" t="str">
        <f>'Jan.-Dez. 2022'!K21</f>
        <v>...</v>
      </c>
      <c r="L21" s="28" t="str">
        <f>'Jan.-Dez. 2022'!L21</f>
        <v>...</v>
      </c>
      <c r="M21" s="28" t="str">
        <f>'Jan.-Dez. 2022'!M21</f>
        <v>...</v>
      </c>
      <c r="N21" s="28" t="str">
        <f>'Jan.-Dez. 2022'!N21</f>
        <v>...</v>
      </c>
      <c r="O21" s="28" t="str">
        <f>'Jan.-Dez. 2022'!O21</f>
        <v>...</v>
      </c>
      <c r="P21" s="28" t="str">
        <f>'Jan.-Dez. 2022'!P21</f>
        <v>...</v>
      </c>
      <c r="Q21" s="28" t="str">
        <f>'Jan.-Dez. 2022'!Q21</f>
        <v>...</v>
      </c>
    </row>
    <row r="22" spans="1:17" x14ac:dyDescent="0.2">
      <c r="A22" s="21"/>
      <c r="B22" s="21"/>
      <c r="C22" s="21" t="s">
        <v>27</v>
      </c>
      <c r="D22" s="22" t="s">
        <v>63</v>
      </c>
      <c r="E22" s="23">
        <f>100*E20/'2019'!E20-100</f>
        <v>-17.839449066504343</v>
      </c>
      <c r="F22" s="29">
        <f>100*F20/'2019'!F20-100</f>
        <v>-35.754726511864831</v>
      </c>
      <c r="G22" s="29">
        <f>100*G20/'2019'!G20-100</f>
        <v>-33.900319357223054</v>
      </c>
      <c r="H22" s="29">
        <f>100*H20/'2019'!H20-100</f>
        <v>-22.333418833828404</v>
      </c>
      <c r="I22" s="29">
        <f>100*I20/'2019'!I20-100</f>
        <v>-6.7670279217330176</v>
      </c>
      <c r="J22" s="29">
        <f>100*J20/'2019'!J20-100</f>
        <v>1.4130912787130399</v>
      </c>
      <c r="K22" s="29" t="e">
        <f>100*K20/'2019'!K20-100</f>
        <v>#VALUE!</v>
      </c>
      <c r="L22" s="29" t="e">
        <f>100*L20/'2019'!L20-100</f>
        <v>#VALUE!</v>
      </c>
      <c r="M22" s="29" t="e">
        <f>100*M20/'2019'!M20-100</f>
        <v>#VALUE!</v>
      </c>
      <c r="N22" s="29" t="e">
        <f>100*N20/'2019'!N20-100</f>
        <v>#VALUE!</v>
      </c>
      <c r="O22" s="29" t="e">
        <f>100*O20/'2019'!O20-100</f>
        <v>#VALUE!</v>
      </c>
      <c r="P22" s="29" t="e">
        <f>100*P20/'2019'!P20-100</f>
        <v>#VALUE!</v>
      </c>
      <c r="Q22" s="29" t="e">
        <f>100*Q20/'2019'!Q20-100</f>
        <v>#VALUE!</v>
      </c>
    </row>
    <row r="23" spans="1:17" x14ac:dyDescent="0.2">
      <c r="A23" s="21"/>
      <c r="B23" s="21"/>
      <c r="C23" s="21" t="s">
        <v>28</v>
      </c>
      <c r="D23" s="22" t="s">
        <v>63</v>
      </c>
      <c r="E23" s="23">
        <f>100*E21/'2019'!E21-100</f>
        <v>-41.007348353802861</v>
      </c>
      <c r="F23" s="29">
        <f>100*F21/'2019'!F21-100</f>
        <v>-60.530511222589354</v>
      </c>
      <c r="G23" s="29">
        <f>100*G21/'2019'!G21-100</f>
        <v>-53.357312884373577</v>
      </c>
      <c r="H23" s="29">
        <f>100*H21/'2019'!H21-100</f>
        <v>-50.256573519695742</v>
      </c>
      <c r="I23" s="29">
        <f>100*I21/'2019'!I21-100</f>
        <v>-29.422552556257997</v>
      </c>
      <c r="J23" s="29">
        <f>100*J21/'2019'!J21-100</f>
        <v>-14.143490682892875</v>
      </c>
      <c r="K23" s="29" t="e">
        <f>100*K21/'2019'!K21-100</f>
        <v>#VALUE!</v>
      </c>
      <c r="L23" s="29" t="e">
        <f>100*L21/'2019'!L21-100</f>
        <v>#VALUE!</v>
      </c>
      <c r="M23" s="29" t="e">
        <f>100*M21/'2019'!M21-100</f>
        <v>#VALUE!</v>
      </c>
      <c r="N23" s="29" t="e">
        <f>100*N21/'2019'!N21-100</f>
        <v>#VALUE!</v>
      </c>
      <c r="O23" s="29" t="e">
        <f>100*O21/'2019'!O21-100</f>
        <v>#VALUE!</v>
      </c>
      <c r="P23" s="29" t="e">
        <f>100*P21/'2019'!P21-100</f>
        <v>#VALUE!</v>
      </c>
      <c r="Q23" s="29" t="e">
        <f>100*Q21/'2019'!Q21-100</f>
        <v>#VALUE!</v>
      </c>
    </row>
    <row r="24" spans="1:17" x14ac:dyDescent="0.2">
      <c r="B24" s="10" t="s">
        <v>30</v>
      </c>
      <c r="D24" s="3" t="s">
        <v>21</v>
      </c>
      <c r="E24" s="9">
        <f>E18/E12</f>
        <v>2.4299226147222415</v>
      </c>
      <c r="F24" s="28">
        <f>'Jan.-Dez. 2022'!F24</f>
        <v>2.7</v>
      </c>
      <c r="G24" s="28">
        <f>'Jan.-Dez. 2022'!G24</f>
        <v>2.6</v>
      </c>
      <c r="H24" s="28">
        <f>'Jan.-Dez. 2022'!H24</f>
        <v>2.5</v>
      </c>
      <c r="I24" s="28">
        <f>'Jan.-Dez. 2022'!I24</f>
        <v>2.4</v>
      </c>
      <c r="J24" s="28">
        <f>'Jan.-Dez. 2022'!J24</f>
        <v>2.2000000000000002</v>
      </c>
      <c r="K24" s="28" t="str">
        <f>'Jan.-Dez. 2022'!K24</f>
        <v>...</v>
      </c>
      <c r="L24" s="28" t="str">
        <f>'Jan.-Dez. 2022'!L24</f>
        <v>...</v>
      </c>
      <c r="M24" s="28" t="str">
        <f>'Jan.-Dez. 2022'!M24</f>
        <v>...</v>
      </c>
      <c r="N24" s="28" t="str">
        <f>'Jan.-Dez. 2022'!N24</f>
        <v>...</v>
      </c>
      <c r="O24" s="28" t="str">
        <f>'Jan.-Dez. 2022'!O24</f>
        <v>...</v>
      </c>
      <c r="P24" s="28" t="str">
        <f>'Jan.-Dez. 2022'!P24</f>
        <v>...</v>
      </c>
      <c r="Q24" s="28" t="str">
        <f>'Jan.-Dez. 2022'!Q24</f>
        <v>...</v>
      </c>
    </row>
    <row r="25" spans="1:17" x14ac:dyDescent="0.2">
      <c r="B25" s="10" t="s">
        <v>31</v>
      </c>
      <c r="D25" s="3" t="s">
        <v>32</v>
      </c>
      <c r="E25" s="7"/>
      <c r="F25" s="28">
        <f>'Jan.-Dez. 2022'!F25</f>
        <v>22.7</v>
      </c>
      <c r="G25" s="28">
        <f>'Jan.-Dez. 2022'!G25</f>
        <v>25.7</v>
      </c>
      <c r="H25" s="28">
        <f>'Jan.-Dez. 2022'!H25</f>
        <v>30.8</v>
      </c>
      <c r="I25" s="28">
        <f>'Jan.-Dez. 2022'!I25</f>
        <v>37.9</v>
      </c>
      <c r="J25" s="28">
        <f>'Jan.-Dez. 2022'!J25</f>
        <v>43.9</v>
      </c>
      <c r="K25" s="28" t="str">
        <f>'Jan.-Dez. 2022'!K25</f>
        <v>...</v>
      </c>
      <c r="L25" s="28" t="str">
        <f>'Jan.-Dez. 2022'!L25</f>
        <v>...</v>
      </c>
      <c r="M25" s="28" t="str">
        <f>'Jan.-Dez. 2022'!M25</f>
        <v>...</v>
      </c>
      <c r="N25" s="28" t="str">
        <f>'Jan.-Dez. 2022'!N25</f>
        <v>...</v>
      </c>
      <c r="O25" s="28" t="str">
        <f>'Jan.-Dez. 2022'!O25</f>
        <v>...</v>
      </c>
      <c r="P25" s="28" t="str">
        <f>'Jan.-Dez. 2022'!P25</f>
        <v>...</v>
      </c>
      <c r="Q25" s="28" t="str">
        <f>'Jan.-Dez. 2022'!Q25</f>
        <v>...</v>
      </c>
    </row>
    <row r="26" spans="1:17" x14ac:dyDescent="0.2">
      <c r="A26" s="17" t="s">
        <v>33</v>
      </c>
      <c r="B26" s="15"/>
      <c r="C26" s="15"/>
      <c r="D26" s="15"/>
      <c r="E26" s="7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</row>
    <row r="27" spans="1:17" x14ac:dyDescent="0.2">
      <c r="A27" s="10" t="s">
        <v>34</v>
      </c>
      <c r="B27" s="10" t="s">
        <v>20</v>
      </c>
      <c r="D27" s="3" t="s">
        <v>21</v>
      </c>
      <c r="E27" s="7"/>
      <c r="F27" s="28">
        <f>'Jan.-Dez. 2022'!F27</f>
        <v>1940</v>
      </c>
      <c r="G27" s="28">
        <f>'Jan.-Dez. 2022'!G27</f>
        <v>1938</v>
      </c>
      <c r="H27" s="28">
        <f>'Jan.-Dez. 2022'!H27</f>
        <v>1940</v>
      </c>
      <c r="I27" s="28">
        <f>'Jan.-Dez. 2022'!I27</f>
        <v>1936</v>
      </c>
      <c r="J27" s="28">
        <f>'Jan.-Dez. 2022'!J27</f>
        <v>1934</v>
      </c>
      <c r="K27" s="28" t="str">
        <f>'Jan.-Dez. 2022'!K27</f>
        <v>...</v>
      </c>
      <c r="L27" s="28" t="str">
        <f>'Jan.-Dez. 2022'!L27</f>
        <v>...</v>
      </c>
      <c r="M27" s="28" t="str">
        <f>'Jan.-Dez. 2022'!M27</f>
        <v>...</v>
      </c>
      <c r="N27" s="28" t="str">
        <f>'Jan.-Dez. 2022'!N27</f>
        <v>...</v>
      </c>
      <c r="O27" s="28" t="str">
        <f>'Jan.-Dez. 2022'!O27</f>
        <v>...</v>
      </c>
      <c r="P27" s="28" t="str">
        <f>'Jan.-Dez. 2022'!P27</f>
        <v>...</v>
      </c>
      <c r="Q27" s="28" t="str">
        <f>'Jan.-Dez. 2022'!Q27</f>
        <v>...</v>
      </c>
    </row>
    <row r="28" spans="1:17" x14ac:dyDescent="0.2">
      <c r="B28" s="10" t="s">
        <v>22</v>
      </c>
      <c r="D28" s="3" t="s">
        <v>21</v>
      </c>
      <c r="E28" s="7"/>
      <c r="F28" s="28">
        <f>'Jan.-Dez. 2022'!F28</f>
        <v>1835</v>
      </c>
      <c r="G28" s="28">
        <f>'Jan.-Dez. 2022'!G28</f>
        <v>1822</v>
      </c>
      <c r="H28" s="28">
        <f>'Jan.-Dez. 2022'!H28</f>
        <v>1851</v>
      </c>
      <c r="I28" s="28">
        <f>'Jan.-Dez. 2022'!I28</f>
        <v>1852</v>
      </c>
      <c r="J28" s="28">
        <f>'Jan.-Dez. 2022'!J28</f>
        <v>1856</v>
      </c>
      <c r="K28" s="28" t="str">
        <f>'Jan.-Dez. 2022'!K28</f>
        <v>...</v>
      </c>
      <c r="L28" s="28" t="str">
        <f>'Jan.-Dez. 2022'!L28</f>
        <v>...</v>
      </c>
      <c r="M28" s="28" t="str">
        <f>'Jan.-Dez. 2022'!M28</f>
        <v>...</v>
      </c>
      <c r="N28" s="28" t="str">
        <f>'Jan.-Dez. 2022'!N28</f>
        <v>...</v>
      </c>
      <c r="O28" s="28" t="str">
        <f>'Jan.-Dez. 2022'!O28</f>
        <v>...</v>
      </c>
      <c r="P28" s="28" t="str">
        <f>'Jan.-Dez. 2022'!P28</f>
        <v>...</v>
      </c>
      <c r="Q28" s="28" t="str">
        <f>'Jan.-Dez. 2022'!Q28</f>
        <v>...</v>
      </c>
    </row>
    <row r="29" spans="1:17" x14ac:dyDescent="0.2">
      <c r="B29" s="10" t="s">
        <v>23</v>
      </c>
      <c r="D29" s="3" t="s">
        <v>21</v>
      </c>
      <c r="E29" s="7"/>
      <c r="F29" s="28">
        <f>'Jan.-Dez. 2022'!F29</f>
        <v>159875</v>
      </c>
      <c r="G29" s="28">
        <f>'Jan.-Dez. 2022'!G29</f>
        <v>159922</v>
      </c>
      <c r="H29" s="28">
        <f>'Jan.-Dez. 2022'!H29</f>
        <v>161990</v>
      </c>
      <c r="I29" s="28">
        <f>'Jan.-Dez. 2022'!I29</f>
        <v>162558</v>
      </c>
      <c r="J29" s="28">
        <f>'Jan.-Dez. 2022'!J29</f>
        <v>163228</v>
      </c>
      <c r="K29" s="28" t="str">
        <f>'Jan.-Dez. 2022'!K29</f>
        <v>...</v>
      </c>
      <c r="L29" s="28" t="str">
        <f>'Jan.-Dez. 2022'!L29</f>
        <v>...</v>
      </c>
      <c r="M29" s="28" t="str">
        <f>'Jan.-Dez. 2022'!M29</f>
        <v>...</v>
      </c>
      <c r="N29" s="28" t="str">
        <f>'Jan.-Dez. 2022'!N29</f>
        <v>...</v>
      </c>
      <c r="O29" s="28" t="str">
        <f>'Jan.-Dez. 2022'!O29</f>
        <v>...</v>
      </c>
      <c r="P29" s="28" t="str">
        <f>'Jan.-Dez. 2022'!P29</f>
        <v>...</v>
      </c>
      <c r="Q29" s="28" t="str">
        <f>'Jan.-Dez. 2022'!Q29</f>
        <v>...</v>
      </c>
    </row>
    <row r="30" spans="1:17" x14ac:dyDescent="0.2">
      <c r="B30" s="10" t="s">
        <v>24</v>
      </c>
      <c r="D30" s="3" t="s">
        <v>21</v>
      </c>
      <c r="E30" s="7"/>
      <c r="F30" s="28">
        <f>'Jan.-Dez. 2022'!F30</f>
        <v>151958</v>
      </c>
      <c r="G30" s="28">
        <f>'Jan.-Dez. 2022'!G30</f>
        <v>150877</v>
      </c>
      <c r="H30" s="28">
        <f>'Jan.-Dez. 2022'!H30</f>
        <v>154039</v>
      </c>
      <c r="I30" s="28">
        <f>'Jan.-Dez. 2022'!I30</f>
        <v>154955</v>
      </c>
      <c r="J30" s="28">
        <f>'Jan.-Dez. 2022'!J30</f>
        <v>156711</v>
      </c>
      <c r="K30" s="28" t="str">
        <f>'Jan.-Dez. 2022'!K30</f>
        <v>...</v>
      </c>
      <c r="L30" s="28" t="str">
        <f>'Jan.-Dez. 2022'!L30</f>
        <v>...</v>
      </c>
      <c r="M30" s="28" t="str">
        <f>'Jan.-Dez. 2022'!M30</f>
        <v>...</v>
      </c>
      <c r="N30" s="28" t="str">
        <f>'Jan.-Dez. 2022'!N30</f>
        <v>...</v>
      </c>
      <c r="O30" s="28" t="str">
        <f>'Jan.-Dez. 2022'!O30</f>
        <v>...</v>
      </c>
      <c r="P30" s="28" t="str">
        <f>'Jan.-Dez. 2022'!P30</f>
        <v>...</v>
      </c>
      <c r="Q30" s="28" t="str">
        <f>'Jan.-Dez. 2022'!Q30</f>
        <v>...</v>
      </c>
    </row>
    <row r="31" spans="1:17" x14ac:dyDescent="0.2">
      <c r="B31" s="10" t="s">
        <v>25</v>
      </c>
      <c r="D31" s="3" t="s">
        <v>21</v>
      </c>
      <c r="E31" s="7">
        <f>SUM(F31:Q31)</f>
        <v>3684623</v>
      </c>
      <c r="F31" s="28">
        <f>'Jan.-Dez. 2022'!F31</f>
        <v>452018</v>
      </c>
      <c r="G31" s="28">
        <f>'Jan.-Dez. 2022'!G31</f>
        <v>498357</v>
      </c>
      <c r="H31" s="28">
        <f>'Jan.-Dez. 2022'!H31</f>
        <v>706297</v>
      </c>
      <c r="I31" s="28">
        <f>'Jan.-Dez. 2022'!I31</f>
        <v>873132</v>
      </c>
      <c r="J31" s="28">
        <f>'Jan.-Dez. 2022'!J31</f>
        <v>1154819</v>
      </c>
      <c r="K31" s="28" t="str">
        <f>'Jan.-Dez. 2022'!K31</f>
        <v>...</v>
      </c>
      <c r="L31" s="28" t="str">
        <f>'Jan.-Dez. 2022'!L31</f>
        <v>...</v>
      </c>
      <c r="M31" s="28" t="str">
        <f>'Jan.-Dez. 2022'!M31</f>
        <v>...</v>
      </c>
      <c r="N31" s="28" t="str">
        <f>'Jan.-Dez. 2022'!N31</f>
        <v>...</v>
      </c>
      <c r="O31" s="28" t="str">
        <f>'Jan.-Dez. 2022'!O31</f>
        <v>...</v>
      </c>
      <c r="P31" s="28" t="str">
        <f>'Jan.-Dez. 2022'!P31</f>
        <v>...</v>
      </c>
      <c r="Q31" s="28" t="str">
        <f>'Jan.-Dez. 2022'!Q31</f>
        <v>...</v>
      </c>
    </row>
    <row r="32" spans="1:17" x14ac:dyDescent="0.2">
      <c r="A32" s="21"/>
      <c r="B32" s="21"/>
      <c r="C32" s="21"/>
      <c r="D32" s="22" t="s">
        <v>63</v>
      </c>
      <c r="E32" s="23">
        <f>100*E31/'2019'!E31-100</f>
        <v>-32.822837977631096</v>
      </c>
      <c r="F32" s="29">
        <f>100*F31/'2019'!F31-100</f>
        <v>-53.381174170073557</v>
      </c>
      <c r="G32" s="29">
        <f>100*G31/'2019'!G31-100</f>
        <v>-49.713582843022003</v>
      </c>
      <c r="H32" s="29">
        <f>100*H31/'2019'!H31-100</f>
        <v>-39.214196209111627</v>
      </c>
      <c r="I32" s="29">
        <f>100*I31/'2019'!I31-100</f>
        <v>-20.458773264341218</v>
      </c>
      <c r="J32" s="29">
        <f>100*J31/'2019'!J31-100</f>
        <v>-8.6839010974673414</v>
      </c>
      <c r="K32" s="29" t="e">
        <f>100*K31/'2019'!K31-100</f>
        <v>#VALUE!</v>
      </c>
      <c r="L32" s="29" t="e">
        <f>100*L31/'2019'!L31-100</f>
        <v>#VALUE!</v>
      </c>
      <c r="M32" s="29" t="e">
        <f>100*M31/'2019'!M31-100</f>
        <v>#VALUE!</v>
      </c>
      <c r="N32" s="29" t="e">
        <f>100*N31/'2019'!N31-100</f>
        <v>#VALUE!</v>
      </c>
      <c r="O32" s="29" t="e">
        <f>100*O31/'2019'!O31-100</f>
        <v>#VALUE!</v>
      </c>
      <c r="P32" s="29" t="e">
        <f>100*P31/'2019'!P31-100</f>
        <v>#VALUE!</v>
      </c>
      <c r="Q32" s="29" t="e">
        <f>100*Q31/'2019'!Q31-100</f>
        <v>#VALUE!</v>
      </c>
    </row>
    <row r="33" spans="1:17" x14ac:dyDescent="0.2">
      <c r="B33" s="10" t="s">
        <v>25</v>
      </c>
      <c r="C33" s="10" t="s">
        <v>27</v>
      </c>
      <c r="D33" s="3" t="s">
        <v>21</v>
      </c>
      <c r="E33" s="7">
        <f>SUM(F33:Q33)</f>
        <v>2961829</v>
      </c>
      <c r="F33" s="28">
        <f>'Jan.-Dez. 2022'!F33</f>
        <v>363207</v>
      </c>
      <c r="G33" s="28">
        <f>'Jan.-Dez. 2022'!G33</f>
        <v>403521</v>
      </c>
      <c r="H33" s="28">
        <f>'Jan.-Dez. 2022'!H33</f>
        <v>577811</v>
      </c>
      <c r="I33" s="28">
        <f>'Jan.-Dez. 2022'!I33</f>
        <v>694686</v>
      </c>
      <c r="J33" s="28">
        <f>'Jan.-Dez. 2022'!J33</f>
        <v>922604</v>
      </c>
      <c r="K33" s="28" t="str">
        <f>'Jan.-Dez. 2022'!K33</f>
        <v>...</v>
      </c>
      <c r="L33" s="28" t="str">
        <f>'Jan.-Dez. 2022'!L33</f>
        <v>...</v>
      </c>
      <c r="M33" s="28" t="str">
        <f>'Jan.-Dez. 2022'!M33</f>
        <v>...</v>
      </c>
      <c r="N33" s="28" t="str">
        <f>'Jan.-Dez. 2022'!N33</f>
        <v>...</v>
      </c>
      <c r="O33" s="28" t="str">
        <f>'Jan.-Dez. 2022'!O33</f>
        <v>...</v>
      </c>
      <c r="P33" s="28" t="str">
        <f>'Jan.-Dez. 2022'!P33</f>
        <v>...</v>
      </c>
      <c r="Q33" s="28" t="str">
        <f>'Jan.-Dez. 2022'!Q33</f>
        <v>...</v>
      </c>
    </row>
    <row r="34" spans="1:17" x14ac:dyDescent="0.2">
      <c r="C34" s="10" t="s">
        <v>28</v>
      </c>
      <c r="D34" s="3" t="s">
        <v>21</v>
      </c>
      <c r="E34" s="7">
        <f>SUM(F34:Q34)</f>
        <v>722794</v>
      </c>
      <c r="F34" s="28">
        <f>'Jan.-Dez. 2022'!F34</f>
        <v>88811</v>
      </c>
      <c r="G34" s="28">
        <f>'Jan.-Dez. 2022'!G34</f>
        <v>94836</v>
      </c>
      <c r="H34" s="28">
        <f>'Jan.-Dez. 2022'!H34</f>
        <v>128486</v>
      </c>
      <c r="I34" s="28">
        <f>'Jan.-Dez. 2022'!I34</f>
        <v>178446</v>
      </c>
      <c r="J34" s="28">
        <f>'Jan.-Dez. 2022'!J34</f>
        <v>232215</v>
      </c>
      <c r="K34" s="28" t="str">
        <f>'Jan.-Dez. 2022'!K34</f>
        <v>...</v>
      </c>
      <c r="L34" s="28" t="str">
        <f>'Jan.-Dez. 2022'!L34</f>
        <v>...</v>
      </c>
      <c r="M34" s="28" t="str">
        <f>'Jan.-Dez. 2022'!M34</f>
        <v>...</v>
      </c>
      <c r="N34" s="28" t="str">
        <f>'Jan.-Dez. 2022'!N34</f>
        <v>...</v>
      </c>
      <c r="O34" s="28" t="str">
        <f>'Jan.-Dez. 2022'!O34</f>
        <v>...</v>
      </c>
      <c r="P34" s="28" t="str">
        <f>'Jan.-Dez. 2022'!P34</f>
        <v>...</v>
      </c>
      <c r="Q34" s="28" t="str">
        <f>'Jan.-Dez. 2022'!Q34</f>
        <v>...</v>
      </c>
    </row>
    <row r="35" spans="1:17" x14ac:dyDescent="0.2">
      <c r="A35" s="21"/>
      <c r="B35" s="21"/>
      <c r="C35" s="21" t="s">
        <v>27</v>
      </c>
      <c r="D35" s="22" t="s">
        <v>63</v>
      </c>
      <c r="E35" s="23">
        <f>100*E33/'2019'!E33-100</f>
        <v>-28.371798431150253</v>
      </c>
      <c r="F35" s="29">
        <f>100*F33/'2019'!F33-100</f>
        <v>-48.929753048056007</v>
      </c>
      <c r="G35" s="29">
        <f>100*G33/'2019'!G33-100</f>
        <v>-46.684926294260109</v>
      </c>
      <c r="H35" s="29">
        <f>100*H33/'2019'!H33-100</f>
        <v>-34.340927504809571</v>
      </c>
      <c r="I35" s="29">
        <f>100*I33/'2019'!I33-100</f>
        <v>-15.637751136672762</v>
      </c>
      <c r="J35" s="29">
        <f>100*J33/'2019'!J33-100</f>
        <v>-4.2424380811621205</v>
      </c>
      <c r="K35" s="29" t="e">
        <f>100*K33/'2019'!K33-100</f>
        <v>#VALUE!</v>
      </c>
      <c r="L35" s="29" t="e">
        <f>100*L33/'2019'!L33-100</f>
        <v>#VALUE!</v>
      </c>
      <c r="M35" s="29" t="e">
        <f>100*M33/'2019'!M33-100</f>
        <v>#VALUE!</v>
      </c>
      <c r="N35" s="29" t="e">
        <f>100*N33/'2019'!N33-100</f>
        <v>#VALUE!</v>
      </c>
      <c r="O35" s="29" t="e">
        <f>100*O33/'2019'!O33-100</f>
        <v>#VALUE!</v>
      </c>
      <c r="P35" s="29" t="e">
        <f>100*P33/'2019'!P33-100</f>
        <v>#VALUE!</v>
      </c>
      <c r="Q35" s="29" t="e">
        <f>100*Q33/'2019'!Q33-100</f>
        <v>#VALUE!</v>
      </c>
    </row>
    <row r="36" spans="1:17" x14ac:dyDescent="0.2">
      <c r="A36" s="21"/>
      <c r="B36" s="21"/>
      <c r="C36" s="21" t="s">
        <v>28</v>
      </c>
      <c r="D36" s="22" t="s">
        <v>63</v>
      </c>
      <c r="E36" s="23">
        <f>100*E34/'2019'!E34-100</f>
        <v>-46.456927396235358</v>
      </c>
      <c r="F36" s="29">
        <f>100*F34/'2019'!F34-100</f>
        <v>-65.632146989509039</v>
      </c>
      <c r="G36" s="29">
        <f>100*G34/'2019'!G34-100</f>
        <v>-59.502254714402845</v>
      </c>
      <c r="H36" s="29">
        <f>100*H34/'2019'!H34-100</f>
        <v>-54.42579107357578</v>
      </c>
      <c r="I36" s="29">
        <f>100*I34/'2019'!I34-100</f>
        <v>-34.934039248288087</v>
      </c>
      <c r="J36" s="29">
        <f>100*J34/'2019'!J34-100</f>
        <v>-22.893146500199236</v>
      </c>
      <c r="K36" s="29" t="e">
        <f>100*K34/'2019'!K34-100</f>
        <v>#VALUE!</v>
      </c>
      <c r="L36" s="29" t="e">
        <f>100*L34/'2019'!L34-100</f>
        <v>#VALUE!</v>
      </c>
      <c r="M36" s="29" t="e">
        <f>100*M34/'2019'!M34-100</f>
        <v>#VALUE!</v>
      </c>
      <c r="N36" s="29" t="e">
        <f>100*N34/'2019'!N34-100</f>
        <v>#VALUE!</v>
      </c>
      <c r="O36" s="29" t="e">
        <f>100*O34/'2019'!O34-100</f>
        <v>#VALUE!</v>
      </c>
      <c r="P36" s="29" t="e">
        <f>100*P34/'2019'!P34-100</f>
        <v>#VALUE!</v>
      </c>
      <c r="Q36" s="29" t="e">
        <f>100*Q34/'2019'!Q34-100</f>
        <v>#VALUE!</v>
      </c>
    </row>
    <row r="37" spans="1:17" x14ac:dyDescent="0.2">
      <c r="B37" s="10" t="s">
        <v>29</v>
      </c>
      <c r="D37" s="3" t="s">
        <v>21</v>
      </c>
      <c r="E37" s="7">
        <f>SUM(F37:Q37)</f>
        <v>6637103</v>
      </c>
      <c r="F37" s="28">
        <f>'Jan.-Dez. 2022'!F37</f>
        <v>839873</v>
      </c>
      <c r="G37" s="28">
        <f>'Jan.-Dez. 2022'!G37</f>
        <v>911694</v>
      </c>
      <c r="H37" s="28">
        <f>'Jan.-Dez. 2022'!H37</f>
        <v>1282990</v>
      </c>
      <c r="I37" s="28">
        <f>'Jan.-Dez. 2022'!I37</f>
        <v>1591748</v>
      </c>
      <c r="J37" s="28">
        <f>'Jan.-Dez. 2022'!J37</f>
        <v>2010798</v>
      </c>
      <c r="K37" s="28" t="str">
        <f>'Jan.-Dez. 2022'!K37</f>
        <v>...</v>
      </c>
      <c r="L37" s="28" t="str">
        <f>'Jan.-Dez. 2022'!L37</f>
        <v>...</v>
      </c>
      <c r="M37" s="28" t="str">
        <f>'Jan.-Dez. 2022'!M37</f>
        <v>...</v>
      </c>
      <c r="N37" s="28" t="str">
        <f>'Jan.-Dez. 2022'!N37</f>
        <v>...</v>
      </c>
      <c r="O37" s="28" t="str">
        <f>'Jan.-Dez. 2022'!O37</f>
        <v>...</v>
      </c>
      <c r="P37" s="28" t="str">
        <f>'Jan.-Dez. 2022'!P37</f>
        <v>...</v>
      </c>
      <c r="Q37" s="28" t="str">
        <f>'Jan.-Dez. 2022'!Q37</f>
        <v>...</v>
      </c>
    </row>
    <row r="38" spans="1:17" x14ac:dyDescent="0.2">
      <c r="A38" s="21"/>
      <c r="B38" s="21"/>
      <c r="C38" s="21"/>
      <c r="D38" s="22" t="s">
        <v>63</v>
      </c>
      <c r="E38" s="23">
        <f>100*E37/'2019'!E37-100</f>
        <v>-27.756144142814421</v>
      </c>
      <c r="F38" s="29">
        <f>100*F37/'2019'!F37-100</f>
        <v>-49.435031650027874</v>
      </c>
      <c r="G38" s="29">
        <f>100*G37/'2019'!G37-100</f>
        <v>-43.963755983508015</v>
      </c>
      <c r="H38" s="29">
        <f>100*H37/'2019'!H37-100</f>
        <v>-34.557486824682073</v>
      </c>
      <c r="I38" s="29">
        <f>100*I37/'2019'!I37-100</f>
        <v>-13.9743546784931</v>
      </c>
      <c r="J38" s="29">
        <f>100*J37/'2019'!J37-100</f>
        <v>-3.7126777316431117</v>
      </c>
      <c r="K38" s="29" t="e">
        <f>100*K37/'2019'!K37-100</f>
        <v>#VALUE!</v>
      </c>
      <c r="L38" s="29" t="e">
        <f>100*L37/'2019'!L37-100</f>
        <v>#VALUE!</v>
      </c>
      <c r="M38" s="29" t="e">
        <f>100*M37/'2019'!M37-100</f>
        <v>#VALUE!</v>
      </c>
      <c r="N38" s="29" t="e">
        <f>100*N37/'2019'!N37-100</f>
        <v>#VALUE!</v>
      </c>
      <c r="O38" s="29" t="e">
        <f>100*O37/'2019'!O37-100</f>
        <v>#VALUE!</v>
      </c>
      <c r="P38" s="29" t="e">
        <f>100*P37/'2019'!P37-100</f>
        <v>#VALUE!</v>
      </c>
      <c r="Q38" s="29" t="e">
        <f>100*Q37/'2019'!Q37-100</f>
        <v>#VALUE!</v>
      </c>
    </row>
    <row r="39" spans="1:17" x14ac:dyDescent="0.2">
      <c r="B39" s="10" t="s">
        <v>29</v>
      </c>
      <c r="C39" s="10" t="s">
        <v>27</v>
      </c>
      <c r="D39" s="3" t="s">
        <v>21</v>
      </c>
      <c r="E39" s="7">
        <f>SUM(F39:Q39)</f>
        <v>5271401</v>
      </c>
      <c r="F39" s="28">
        <f>'Jan.-Dez. 2022'!F39</f>
        <v>669877</v>
      </c>
      <c r="G39" s="28">
        <f>'Jan.-Dez. 2022'!G39</f>
        <v>727221</v>
      </c>
      <c r="H39" s="28">
        <f>'Jan.-Dez. 2022'!H39</f>
        <v>1036815</v>
      </c>
      <c r="I39" s="28">
        <f>'Jan.-Dez. 2022'!I39</f>
        <v>1258671</v>
      </c>
      <c r="J39" s="28">
        <f>'Jan.-Dez. 2022'!J39</f>
        <v>1578817</v>
      </c>
      <c r="K39" s="28" t="str">
        <f>'Jan.-Dez. 2022'!K39</f>
        <v>...</v>
      </c>
      <c r="L39" s="28" t="str">
        <f>'Jan.-Dez. 2022'!L39</f>
        <v>...</v>
      </c>
      <c r="M39" s="28" t="str">
        <f>'Jan.-Dez. 2022'!M39</f>
        <v>...</v>
      </c>
      <c r="N39" s="28" t="str">
        <f>'Jan.-Dez. 2022'!N39</f>
        <v>...</v>
      </c>
      <c r="O39" s="28" t="str">
        <f>'Jan.-Dez. 2022'!O39</f>
        <v>...</v>
      </c>
      <c r="P39" s="28" t="str">
        <f>'Jan.-Dez. 2022'!P39</f>
        <v>...</v>
      </c>
      <c r="Q39" s="28" t="str">
        <f>'Jan.-Dez. 2022'!Q39</f>
        <v>...</v>
      </c>
    </row>
    <row r="40" spans="1:17" x14ac:dyDescent="0.2">
      <c r="C40" s="10" t="s">
        <v>28</v>
      </c>
      <c r="D40" s="3" t="s">
        <v>21</v>
      </c>
      <c r="E40" s="7">
        <f>SUM(F40:Q40)</f>
        <v>1365702</v>
      </c>
      <c r="F40" s="28">
        <f>'Jan.-Dez. 2022'!F40</f>
        <v>169996</v>
      </c>
      <c r="G40" s="28">
        <f>'Jan.-Dez. 2022'!G40</f>
        <v>184473</v>
      </c>
      <c r="H40" s="28">
        <f>'Jan.-Dez. 2022'!H40</f>
        <v>246175</v>
      </c>
      <c r="I40" s="28">
        <f>'Jan.-Dez. 2022'!I40</f>
        <v>333077</v>
      </c>
      <c r="J40" s="28">
        <f>'Jan.-Dez. 2022'!J40</f>
        <v>431981</v>
      </c>
      <c r="K40" s="28" t="str">
        <f>'Jan.-Dez. 2022'!K40</f>
        <v>...</v>
      </c>
      <c r="L40" s="28" t="str">
        <f>'Jan.-Dez. 2022'!L40</f>
        <v>...</v>
      </c>
      <c r="M40" s="28" t="str">
        <f>'Jan.-Dez. 2022'!M40</f>
        <v>...</v>
      </c>
      <c r="N40" s="28" t="str">
        <f>'Jan.-Dez. 2022'!N40</f>
        <v>...</v>
      </c>
      <c r="O40" s="28" t="str">
        <f>'Jan.-Dez. 2022'!O40</f>
        <v>...</v>
      </c>
      <c r="P40" s="28" t="str">
        <f>'Jan.-Dez. 2022'!P40</f>
        <v>...</v>
      </c>
      <c r="Q40" s="28" t="str">
        <f>'Jan.-Dez. 2022'!Q40</f>
        <v>...</v>
      </c>
    </row>
    <row r="41" spans="1:17" x14ac:dyDescent="0.2">
      <c r="A41" s="21"/>
      <c r="B41" s="21"/>
      <c r="C41" s="21" t="s">
        <v>27</v>
      </c>
      <c r="D41" s="22" t="s">
        <v>63</v>
      </c>
      <c r="E41" s="23">
        <f>100*E39/'2019'!E39-100</f>
        <v>-21.73892064936166</v>
      </c>
      <c r="F41" s="29">
        <f>100*F39/'2019'!F39-100</f>
        <v>-42.910626794490803</v>
      </c>
      <c r="G41" s="29">
        <f>100*G39/'2019'!G39-100</f>
        <v>-39.614580764411492</v>
      </c>
      <c r="H41" s="29">
        <f>100*H39/'2019'!H39-100</f>
        <v>-28.185426867321581</v>
      </c>
      <c r="I41" s="29">
        <f>100*I39/'2019'!I39-100</f>
        <v>-7.6344420586685544</v>
      </c>
      <c r="J41" s="29">
        <f>100*J39/'2019'!J39-100</f>
        <v>1.7584532469156358</v>
      </c>
      <c r="K41" s="29" t="e">
        <f>100*K39/'2019'!K39-100</f>
        <v>#VALUE!</v>
      </c>
      <c r="L41" s="29" t="e">
        <f>100*L39/'2019'!L39-100</f>
        <v>#VALUE!</v>
      </c>
      <c r="M41" s="29" t="e">
        <f>100*M39/'2019'!M39-100</f>
        <v>#VALUE!</v>
      </c>
      <c r="N41" s="29" t="e">
        <f>100*N39/'2019'!N39-100</f>
        <v>#VALUE!</v>
      </c>
      <c r="O41" s="29" t="e">
        <f>100*O39/'2019'!O39-100</f>
        <v>#VALUE!</v>
      </c>
      <c r="P41" s="29" t="e">
        <f>100*P39/'2019'!P39-100</f>
        <v>#VALUE!</v>
      </c>
      <c r="Q41" s="29" t="e">
        <f>100*Q39/'2019'!Q39-100</f>
        <v>#VALUE!</v>
      </c>
    </row>
    <row r="42" spans="1:17" x14ac:dyDescent="0.2">
      <c r="A42" s="21"/>
      <c r="B42" s="21"/>
      <c r="C42" s="21" t="s">
        <v>28</v>
      </c>
      <c r="D42" s="22" t="s">
        <v>63</v>
      </c>
      <c r="E42" s="23">
        <f>100*E40/'2019'!E40-100</f>
        <v>-44.289396113765804</v>
      </c>
      <c r="F42" s="29">
        <f>100*F40/'2019'!F40-100</f>
        <v>-65.135819686420092</v>
      </c>
      <c r="G42" s="29">
        <f>100*G40/'2019'!G40-100</f>
        <v>-56.355622431525077</v>
      </c>
      <c r="H42" s="29">
        <f>100*H40/'2019'!H40-100</f>
        <v>-52.360448577151203</v>
      </c>
      <c r="I42" s="29">
        <f>100*I40/'2019'!I40-100</f>
        <v>-31.692206098291265</v>
      </c>
      <c r="J42" s="29">
        <f>100*J40/'2019'!J40-100</f>
        <v>-19.526189602400905</v>
      </c>
      <c r="K42" s="29" t="e">
        <f>100*K40/'2019'!K40-100</f>
        <v>#VALUE!</v>
      </c>
      <c r="L42" s="29" t="e">
        <f>100*L40/'2019'!L40-100</f>
        <v>#VALUE!</v>
      </c>
      <c r="M42" s="29" t="e">
        <f>100*M40/'2019'!M40-100</f>
        <v>#VALUE!</v>
      </c>
      <c r="N42" s="29" t="e">
        <f>100*N40/'2019'!N40-100</f>
        <v>#VALUE!</v>
      </c>
      <c r="O42" s="29" t="e">
        <f>100*O40/'2019'!O40-100</f>
        <v>#VALUE!</v>
      </c>
      <c r="P42" s="29" t="e">
        <f>100*P40/'2019'!P40-100</f>
        <v>#VALUE!</v>
      </c>
      <c r="Q42" s="29" t="e">
        <f>100*Q40/'2019'!Q40-100</f>
        <v>#VALUE!</v>
      </c>
    </row>
    <row r="43" spans="1:17" x14ac:dyDescent="0.2">
      <c r="B43" s="10" t="s">
        <v>30</v>
      </c>
      <c r="D43" s="3" t="s">
        <v>21</v>
      </c>
      <c r="E43" s="9">
        <f>E37/E31</f>
        <v>1.8012977175683917</v>
      </c>
      <c r="F43" s="28">
        <f>'Jan.-Dez. 2022'!F43</f>
        <v>1.9</v>
      </c>
      <c r="G43" s="28">
        <f>'Jan.-Dez. 2022'!G43</f>
        <v>1.8</v>
      </c>
      <c r="H43" s="28">
        <f>'Jan.-Dez. 2022'!H43</f>
        <v>1.8</v>
      </c>
      <c r="I43" s="28">
        <f>'Jan.-Dez. 2022'!I43</f>
        <v>1.8</v>
      </c>
      <c r="J43" s="28">
        <f>'Jan.-Dez. 2022'!J43</f>
        <v>1.7</v>
      </c>
      <c r="K43" s="28" t="str">
        <f>'Jan.-Dez. 2022'!K43</f>
        <v>...</v>
      </c>
      <c r="L43" s="28" t="str">
        <f>'Jan.-Dez. 2022'!L43</f>
        <v>...</v>
      </c>
      <c r="M43" s="28" t="str">
        <f>'Jan.-Dez. 2022'!M43</f>
        <v>...</v>
      </c>
      <c r="N43" s="28" t="str">
        <f>'Jan.-Dez. 2022'!N43</f>
        <v>...</v>
      </c>
      <c r="O43" s="28" t="str">
        <f>'Jan.-Dez. 2022'!O43</f>
        <v>...</v>
      </c>
      <c r="P43" s="28" t="str">
        <f>'Jan.-Dez. 2022'!P43</f>
        <v>...</v>
      </c>
      <c r="Q43" s="28" t="str">
        <f>'Jan.-Dez. 2022'!Q43</f>
        <v>...</v>
      </c>
    </row>
    <row r="44" spans="1:17" x14ac:dyDescent="0.2">
      <c r="B44" s="10" t="s">
        <v>31</v>
      </c>
      <c r="D44" s="3" t="s">
        <v>32</v>
      </c>
      <c r="E44" s="7"/>
      <c r="F44" s="28">
        <f>'Jan.-Dez. 2022'!F44</f>
        <v>18.600000000000001</v>
      </c>
      <c r="G44" s="28">
        <f>'Jan.-Dez. 2022'!G44</f>
        <v>21.9</v>
      </c>
      <c r="H44" s="28">
        <f>'Jan.-Dez. 2022'!H44</f>
        <v>27.1</v>
      </c>
      <c r="I44" s="28">
        <f>'Jan.-Dez. 2022'!I44</f>
        <v>34.4</v>
      </c>
      <c r="J44" s="28">
        <f>'Jan.-Dez. 2022'!J44</f>
        <v>41.4</v>
      </c>
      <c r="K44" s="28" t="str">
        <f>'Jan.-Dez. 2022'!K44</f>
        <v>...</v>
      </c>
      <c r="L44" s="28" t="str">
        <f>'Jan.-Dez. 2022'!L44</f>
        <v>...</v>
      </c>
      <c r="M44" s="28" t="str">
        <f>'Jan.-Dez. 2022'!M44</f>
        <v>...</v>
      </c>
      <c r="N44" s="28" t="str">
        <f>'Jan.-Dez. 2022'!N44</f>
        <v>...</v>
      </c>
      <c r="O44" s="28" t="str">
        <f>'Jan.-Dez. 2022'!O44</f>
        <v>...</v>
      </c>
      <c r="P44" s="28" t="str">
        <f>'Jan.-Dez. 2022'!P44</f>
        <v>...</v>
      </c>
      <c r="Q44" s="28" t="str">
        <f>'Jan.-Dez. 2022'!Q44</f>
        <v>...</v>
      </c>
    </row>
    <row r="45" spans="1:17" x14ac:dyDescent="0.2">
      <c r="A45" s="10" t="s">
        <v>35</v>
      </c>
      <c r="B45" s="10" t="s">
        <v>20</v>
      </c>
      <c r="D45" s="3" t="s">
        <v>21</v>
      </c>
      <c r="E45" s="7"/>
      <c r="F45" s="28">
        <f>'Jan.-Dez. 2022'!F45</f>
        <v>314</v>
      </c>
      <c r="G45" s="28">
        <f>'Jan.-Dez. 2022'!G45</f>
        <v>312</v>
      </c>
      <c r="H45" s="28">
        <f>'Jan.-Dez. 2022'!H45</f>
        <v>310</v>
      </c>
      <c r="I45" s="28">
        <f>'Jan.-Dez. 2022'!I45</f>
        <v>311</v>
      </c>
      <c r="J45" s="28">
        <f>'Jan.-Dez. 2022'!J45</f>
        <v>310</v>
      </c>
      <c r="K45" s="28" t="str">
        <f>'Jan.-Dez. 2022'!K45</f>
        <v>...</v>
      </c>
      <c r="L45" s="28" t="str">
        <f>'Jan.-Dez. 2022'!L45</f>
        <v>...</v>
      </c>
      <c r="M45" s="28" t="str">
        <f>'Jan.-Dez. 2022'!M45</f>
        <v>...</v>
      </c>
      <c r="N45" s="28" t="str">
        <f>'Jan.-Dez. 2022'!N45</f>
        <v>...</v>
      </c>
      <c r="O45" s="28" t="str">
        <f>'Jan.-Dez. 2022'!O45</f>
        <v>...</v>
      </c>
      <c r="P45" s="28" t="str">
        <f>'Jan.-Dez. 2022'!P45</f>
        <v>...</v>
      </c>
      <c r="Q45" s="28" t="str">
        <f>'Jan.-Dez. 2022'!Q45</f>
        <v>...</v>
      </c>
    </row>
    <row r="46" spans="1:17" x14ac:dyDescent="0.2">
      <c r="B46" s="10" t="s">
        <v>22</v>
      </c>
      <c r="D46" s="3" t="s">
        <v>21</v>
      </c>
      <c r="E46" s="7"/>
      <c r="F46" s="28">
        <f>'Jan.-Dez. 2022'!F46</f>
        <v>297</v>
      </c>
      <c r="G46" s="28">
        <f>'Jan.-Dez. 2022'!G46</f>
        <v>298</v>
      </c>
      <c r="H46" s="28">
        <f>'Jan.-Dez. 2022'!H46</f>
        <v>298</v>
      </c>
      <c r="I46" s="28">
        <f>'Jan.-Dez. 2022'!I46</f>
        <v>298</v>
      </c>
      <c r="J46" s="28">
        <f>'Jan.-Dez. 2022'!J46</f>
        <v>296</v>
      </c>
      <c r="K46" s="28" t="str">
        <f>'Jan.-Dez. 2022'!K46</f>
        <v>...</v>
      </c>
      <c r="L46" s="28" t="str">
        <f>'Jan.-Dez. 2022'!L46</f>
        <v>...</v>
      </c>
      <c r="M46" s="28" t="str">
        <f>'Jan.-Dez. 2022'!M46</f>
        <v>...</v>
      </c>
      <c r="N46" s="28" t="str">
        <f>'Jan.-Dez. 2022'!N46</f>
        <v>...</v>
      </c>
      <c r="O46" s="28" t="str">
        <f>'Jan.-Dez. 2022'!O46</f>
        <v>...</v>
      </c>
      <c r="P46" s="28" t="str">
        <f>'Jan.-Dez. 2022'!P46</f>
        <v>...</v>
      </c>
      <c r="Q46" s="28" t="str">
        <f>'Jan.-Dez. 2022'!Q46</f>
        <v>...</v>
      </c>
    </row>
    <row r="47" spans="1:17" x14ac:dyDescent="0.2">
      <c r="B47" s="10" t="s">
        <v>23</v>
      </c>
      <c r="D47" s="3" t="s">
        <v>21</v>
      </c>
      <c r="E47" s="7"/>
      <c r="F47" s="28">
        <f>'Jan.-Dez. 2022'!F47</f>
        <v>6426</v>
      </c>
      <c r="G47" s="28">
        <f>'Jan.-Dez. 2022'!G47</f>
        <v>6375</v>
      </c>
      <c r="H47" s="28">
        <f>'Jan.-Dez. 2022'!H47</f>
        <v>6365</v>
      </c>
      <c r="I47" s="28">
        <f>'Jan.-Dez. 2022'!I47</f>
        <v>6380</v>
      </c>
      <c r="J47" s="28">
        <f>'Jan.-Dez. 2022'!J47</f>
        <v>6359</v>
      </c>
      <c r="K47" s="28" t="str">
        <f>'Jan.-Dez. 2022'!K47</f>
        <v>...</v>
      </c>
      <c r="L47" s="28" t="str">
        <f>'Jan.-Dez. 2022'!L47</f>
        <v>...</v>
      </c>
      <c r="M47" s="28" t="str">
        <f>'Jan.-Dez. 2022'!M47</f>
        <v>...</v>
      </c>
      <c r="N47" s="28" t="str">
        <f>'Jan.-Dez. 2022'!N47</f>
        <v>...</v>
      </c>
      <c r="O47" s="28" t="str">
        <f>'Jan.-Dez. 2022'!O47</f>
        <v>...</v>
      </c>
      <c r="P47" s="28" t="str">
        <f>'Jan.-Dez. 2022'!P47</f>
        <v>...</v>
      </c>
      <c r="Q47" s="28" t="str">
        <f>'Jan.-Dez. 2022'!Q47</f>
        <v>...</v>
      </c>
    </row>
    <row r="48" spans="1:17" x14ac:dyDescent="0.2">
      <c r="B48" s="10" t="s">
        <v>24</v>
      </c>
      <c r="D48" s="3" t="s">
        <v>21</v>
      </c>
      <c r="E48" s="7"/>
      <c r="F48" s="28">
        <f>'Jan.-Dez. 2022'!F48</f>
        <v>5973</v>
      </c>
      <c r="G48" s="28">
        <f>'Jan.-Dez. 2022'!G48</f>
        <v>5987</v>
      </c>
      <c r="H48" s="28">
        <f>'Jan.-Dez. 2022'!H48</f>
        <v>5992</v>
      </c>
      <c r="I48" s="28">
        <f>'Jan.-Dez. 2022'!I48</f>
        <v>5997</v>
      </c>
      <c r="J48" s="28">
        <f>'Jan.-Dez. 2022'!J48</f>
        <v>5951</v>
      </c>
      <c r="K48" s="28" t="str">
        <f>'Jan.-Dez. 2022'!K48</f>
        <v>...</v>
      </c>
      <c r="L48" s="28" t="str">
        <f>'Jan.-Dez. 2022'!L48</f>
        <v>...</v>
      </c>
      <c r="M48" s="28" t="str">
        <f>'Jan.-Dez. 2022'!M48</f>
        <v>...</v>
      </c>
      <c r="N48" s="28" t="str">
        <f>'Jan.-Dez. 2022'!N48</f>
        <v>...</v>
      </c>
      <c r="O48" s="28" t="str">
        <f>'Jan.-Dez. 2022'!O48</f>
        <v>...</v>
      </c>
      <c r="P48" s="28" t="str">
        <f>'Jan.-Dez. 2022'!P48</f>
        <v>...</v>
      </c>
      <c r="Q48" s="28" t="str">
        <f>'Jan.-Dez. 2022'!Q48</f>
        <v>...</v>
      </c>
    </row>
    <row r="49" spans="1:17" x14ac:dyDescent="0.2">
      <c r="B49" s="10" t="s">
        <v>25</v>
      </c>
      <c r="D49" s="3" t="s">
        <v>21</v>
      </c>
      <c r="E49" s="7">
        <f>SUM(F49:Q49)</f>
        <v>85077</v>
      </c>
      <c r="F49" s="28">
        <f>'Jan.-Dez. 2022'!F49</f>
        <v>12051</v>
      </c>
      <c r="G49" s="28">
        <f>'Jan.-Dez. 2022'!G49</f>
        <v>13466</v>
      </c>
      <c r="H49" s="28">
        <f>'Jan.-Dez. 2022'!H49</f>
        <v>15407</v>
      </c>
      <c r="I49" s="28">
        <f>'Jan.-Dez. 2022'!I49</f>
        <v>19254</v>
      </c>
      <c r="J49" s="28">
        <f>'Jan.-Dez. 2022'!J49</f>
        <v>24899</v>
      </c>
      <c r="K49" s="28" t="str">
        <f>'Jan.-Dez. 2022'!K49</f>
        <v>...</v>
      </c>
      <c r="L49" s="28" t="str">
        <f>'Jan.-Dez. 2022'!L49</f>
        <v>...</v>
      </c>
      <c r="M49" s="28" t="str">
        <f>'Jan.-Dez. 2022'!M49</f>
        <v>...</v>
      </c>
      <c r="N49" s="28" t="str">
        <f>'Jan.-Dez. 2022'!N49</f>
        <v>...</v>
      </c>
      <c r="O49" s="28" t="str">
        <f>'Jan.-Dez. 2022'!O49</f>
        <v>...</v>
      </c>
      <c r="P49" s="28" t="str">
        <f>'Jan.-Dez. 2022'!P49</f>
        <v>...</v>
      </c>
      <c r="Q49" s="28" t="str">
        <f>'Jan.-Dez. 2022'!Q49</f>
        <v>...</v>
      </c>
    </row>
    <row r="50" spans="1:17" x14ac:dyDescent="0.2">
      <c r="A50" s="21"/>
      <c r="B50" s="21"/>
      <c r="C50" s="21"/>
      <c r="D50" s="22" t="s">
        <v>63</v>
      </c>
      <c r="E50" s="23">
        <f>100*E49/'2019'!E49-100</f>
        <v>-24.571778140293631</v>
      </c>
      <c r="F50" s="29">
        <f>100*F49/'2019'!F49-100</f>
        <v>-36.490118577075101</v>
      </c>
      <c r="G50" s="29">
        <f>100*G49/'2019'!G49-100</f>
        <v>-35.615586899354525</v>
      </c>
      <c r="H50" s="29">
        <f>100*H49/'2019'!H49-100</f>
        <v>-31.012403170196563</v>
      </c>
      <c r="I50" s="29">
        <f>100*I49/'2019'!I49-100</f>
        <v>-14.270448372590053</v>
      </c>
      <c r="J50" s="29">
        <f>100*J49/'2019'!J49-100</f>
        <v>-11.422981145499818</v>
      </c>
      <c r="K50" s="29" t="e">
        <f>100*K49/'2019'!K49-100</f>
        <v>#VALUE!</v>
      </c>
      <c r="L50" s="29" t="e">
        <f>100*L49/'2019'!L49-100</f>
        <v>#VALUE!</v>
      </c>
      <c r="M50" s="29" t="e">
        <f>100*M49/'2019'!M49-100</f>
        <v>#VALUE!</v>
      </c>
      <c r="N50" s="29" t="e">
        <f>100*N49/'2019'!N49-100</f>
        <v>#VALUE!</v>
      </c>
      <c r="O50" s="29" t="e">
        <f>100*O49/'2019'!O49-100</f>
        <v>#VALUE!</v>
      </c>
      <c r="P50" s="29" t="e">
        <f>100*P49/'2019'!P49-100</f>
        <v>#VALUE!</v>
      </c>
      <c r="Q50" s="29" t="e">
        <f>100*Q49/'2019'!Q49-100</f>
        <v>#VALUE!</v>
      </c>
    </row>
    <row r="51" spans="1:17" x14ac:dyDescent="0.2">
      <c r="B51" s="10" t="s">
        <v>25</v>
      </c>
      <c r="C51" s="10" t="s">
        <v>27</v>
      </c>
      <c r="D51" s="3" t="s">
        <v>21</v>
      </c>
      <c r="E51" s="7">
        <f>SUM(F51:Q51)</f>
        <v>72861</v>
      </c>
      <c r="F51" s="28">
        <f>'Jan.-Dez. 2022'!F51</f>
        <v>10080</v>
      </c>
      <c r="G51" s="28">
        <f>'Jan.-Dez. 2022'!G51</f>
        <v>11178</v>
      </c>
      <c r="H51" s="28">
        <f>'Jan.-Dez. 2022'!H51</f>
        <v>13308</v>
      </c>
      <c r="I51" s="28">
        <f>'Jan.-Dez. 2022'!I51</f>
        <v>16837</v>
      </c>
      <c r="J51" s="28">
        <f>'Jan.-Dez. 2022'!J51</f>
        <v>21458</v>
      </c>
      <c r="K51" s="28" t="str">
        <f>'Jan.-Dez. 2022'!K51</f>
        <v>...</v>
      </c>
      <c r="L51" s="28" t="str">
        <f>'Jan.-Dez. 2022'!L51</f>
        <v>...</v>
      </c>
      <c r="M51" s="28" t="str">
        <f>'Jan.-Dez. 2022'!M51</f>
        <v>...</v>
      </c>
      <c r="N51" s="28" t="str">
        <f>'Jan.-Dez. 2022'!N51</f>
        <v>...</v>
      </c>
      <c r="O51" s="28" t="str">
        <f>'Jan.-Dez. 2022'!O51</f>
        <v>...</v>
      </c>
      <c r="P51" s="28" t="str">
        <f>'Jan.-Dez. 2022'!P51</f>
        <v>...</v>
      </c>
      <c r="Q51" s="28" t="str">
        <f>'Jan.-Dez. 2022'!Q51</f>
        <v>...</v>
      </c>
    </row>
    <row r="52" spans="1:17" x14ac:dyDescent="0.2">
      <c r="C52" s="10" t="s">
        <v>28</v>
      </c>
      <c r="D52" s="3" t="s">
        <v>21</v>
      </c>
      <c r="E52" s="7">
        <f>SUM(F52:Q52)</f>
        <v>12216</v>
      </c>
      <c r="F52" s="28">
        <f>'Jan.-Dez. 2022'!F52</f>
        <v>1971</v>
      </c>
      <c r="G52" s="28">
        <f>'Jan.-Dez. 2022'!G52</f>
        <v>2288</v>
      </c>
      <c r="H52" s="28">
        <f>'Jan.-Dez. 2022'!H52</f>
        <v>2099</v>
      </c>
      <c r="I52" s="28">
        <f>'Jan.-Dez. 2022'!I52</f>
        <v>2417</v>
      </c>
      <c r="J52" s="28">
        <f>'Jan.-Dez. 2022'!J52</f>
        <v>3441</v>
      </c>
      <c r="K52" s="28" t="str">
        <f>'Jan.-Dez. 2022'!K52</f>
        <v>...</v>
      </c>
      <c r="L52" s="28" t="str">
        <f>'Jan.-Dez. 2022'!L52</f>
        <v>...</v>
      </c>
      <c r="M52" s="28" t="str">
        <f>'Jan.-Dez. 2022'!M52</f>
        <v>...</v>
      </c>
      <c r="N52" s="28" t="str">
        <f>'Jan.-Dez. 2022'!N52</f>
        <v>...</v>
      </c>
      <c r="O52" s="28" t="str">
        <f>'Jan.-Dez. 2022'!O52</f>
        <v>...</v>
      </c>
      <c r="P52" s="28" t="str">
        <f>'Jan.-Dez. 2022'!P52</f>
        <v>...</v>
      </c>
      <c r="Q52" s="28" t="str">
        <f>'Jan.-Dez. 2022'!Q52</f>
        <v>...</v>
      </c>
    </row>
    <row r="53" spans="1:17" x14ac:dyDescent="0.2">
      <c r="A53" s="21"/>
      <c r="B53" s="21"/>
      <c r="C53" s="21" t="s">
        <v>27</v>
      </c>
      <c r="D53" s="22" t="s">
        <v>63</v>
      </c>
      <c r="E53" s="23">
        <f>100*E51/'2019'!E51-100</f>
        <v>-25.557088122605364</v>
      </c>
      <c r="F53" s="29">
        <f>100*F51/'2019'!F51-100</f>
        <v>-35.459085670380333</v>
      </c>
      <c r="G53" s="29">
        <f>100*G51/'2019'!G51-100</f>
        <v>-34.932184644042138</v>
      </c>
      <c r="H53" s="29">
        <f>100*H51/'2019'!H51-100</f>
        <v>-32.920006048691974</v>
      </c>
      <c r="I53" s="29">
        <f>100*I51/'2019'!I51-100</f>
        <v>-16.70212239647752</v>
      </c>
      <c r="J53" s="29">
        <f>100*J51/'2019'!J51-100</f>
        <v>-14.257172540557818</v>
      </c>
      <c r="K53" s="29" t="e">
        <f>100*K51/'2019'!K51-100</f>
        <v>#VALUE!</v>
      </c>
      <c r="L53" s="29" t="e">
        <f>100*L51/'2019'!L51-100</f>
        <v>#VALUE!</v>
      </c>
      <c r="M53" s="29" t="e">
        <f>100*M51/'2019'!M51-100</f>
        <v>#VALUE!</v>
      </c>
      <c r="N53" s="29" t="e">
        <f>100*N51/'2019'!N51-100</f>
        <v>#VALUE!</v>
      </c>
      <c r="O53" s="29" t="e">
        <f>100*O51/'2019'!O51-100</f>
        <v>#VALUE!</v>
      </c>
      <c r="P53" s="29" t="e">
        <f>100*P51/'2019'!P51-100</f>
        <v>#VALUE!</v>
      </c>
      <c r="Q53" s="29" t="e">
        <f>100*Q51/'2019'!Q51-100</f>
        <v>#VALUE!</v>
      </c>
    </row>
    <row r="54" spans="1:17" x14ac:dyDescent="0.2">
      <c r="A54" s="21"/>
      <c r="B54" s="21"/>
      <c r="C54" s="21" t="s">
        <v>28</v>
      </c>
      <c r="D54" s="22" t="s">
        <v>63</v>
      </c>
      <c r="E54" s="23">
        <f>100*E52/'2019'!E52-100</f>
        <v>-18.106857947308441</v>
      </c>
      <c r="F54" s="29">
        <f>100*F52/'2019'!F52-100</f>
        <v>-41.286863270777481</v>
      </c>
      <c r="G54" s="29">
        <f>100*G52/'2019'!G52-100</f>
        <v>-38.758029978586727</v>
      </c>
      <c r="H54" s="29">
        <f>100*H52/'2019'!H52-100</f>
        <v>-15.838011226944673</v>
      </c>
      <c r="I54" s="29">
        <f>100*I52/'2019'!I52-100</f>
        <v>7.6135351736420347</v>
      </c>
      <c r="J54" s="29">
        <f>100*J52/'2019'!J52-100</f>
        <v>11.575875486381321</v>
      </c>
      <c r="K54" s="29" t="e">
        <f>100*K52/'2019'!K52-100</f>
        <v>#VALUE!</v>
      </c>
      <c r="L54" s="29" t="e">
        <f>100*L52/'2019'!L52-100</f>
        <v>#VALUE!</v>
      </c>
      <c r="M54" s="29" t="e">
        <f>100*M52/'2019'!M52-100</f>
        <v>#VALUE!</v>
      </c>
      <c r="N54" s="29" t="e">
        <f>100*N52/'2019'!N52-100</f>
        <v>#VALUE!</v>
      </c>
      <c r="O54" s="29" t="e">
        <f>100*O52/'2019'!O52-100</f>
        <v>#VALUE!</v>
      </c>
      <c r="P54" s="29" t="e">
        <f>100*P52/'2019'!P52-100</f>
        <v>#VALUE!</v>
      </c>
      <c r="Q54" s="29" t="e">
        <f>100*Q52/'2019'!Q52-100</f>
        <v>#VALUE!</v>
      </c>
    </row>
    <row r="55" spans="1:17" x14ac:dyDescent="0.2">
      <c r="B55" s="10" t="s">
        <v>29</v>
      </c>
      <c r="D55" s="3" t="s">
        <v>21</v>
      </c>
      <c r="E55" s="7">
        <f>SUM(F55:Q55)</f>
        <v>185522</v>
      </c>
      <c r="F55" s="28">
        <f>'Jan.-Dez. 2022'!F55</f>
        <v>27986</v>
      </c>
      <c r="G55" s="28">
        <f>'Jan.-Dez. 2022'!G55</f>
        <v>30768</v>
      </c>
      <c r="H55" s="28">
        <f>'Jan.-Dez. 2022'!H55</f>
        <v>35245</v>
      </c>
      <c r="I55" s="28">
        <f>'Jan.-Dez. 2022'!I55</f>
        <v>41087</v>
      </c>
      <c r="J55" s="28">
        <f>'Jan.-Dez. 2022'!J55</f>
        <v>50436</v>
      </c>
      <c r="K55" s="28" t="str">
        <f>'Jan.-Dez. 2022'!K55</f>
        <v>...</v>
      </c>
      <c r="L55" s="28" t="str">
        <f>'Jan.-Dez. 2022'!L55</f>
        <v>...</v>
      </c>
      <c r="M55" s="28" t="str">
        <f>'Jan.-Dez. 2022'!M55</f>
        <v>...</v>
      </c>
      <c r="N55" s="28" t="str">
        <f>'Jan.-Dez. 2022'!N55</f>
        <v>...</v>
      </c>
      <c r="O55" s="28" t="str">
        <f>'Jan.-Dez. 2022'!O55</f>
        <v>...</v>
      </c>
      <c r="P55" s="28" t="str">
        <f>'Jan.-Dez. 2022'!P55</f>
        <v>...</v>
      </c>
      <c r="Q55" s="28" t="str">
        <f>'Jan.-Dez. 2022'!Q55</f>
        <v>...</v>
      </c>
    </row>
    <row r="56" spans="1:17" x14ac:dyDescent="0.2">
      <c r="A56" s="21"/>
      <c r="B56" s="21"/>
      <c r="C56" s="21"/>
      <c r="D56" s="22" t="s">
        <v>63</v>
      </c>
      <c r="E56" s="23">
        <f>100*E55/'2019'!E55-100</f>
        <v>-21.223753211184473</v>
      </c>
      <c r="F56" s="29">
        <f>100*F55/'2019'!F55-100</f>
        <v>-31.45558304146563</v>
      </c>
      <c r="G56" s="29">
        <f>100*G55/'2019'!G55-100</f>
        <v>-32.885437570892591</v>
      </c>
      <c r="H56" s="29">
        <f>100*H55/'2019'!H55-100</f>
        <v>-24.259681093394079</v>
      </c>
      <c r="I56" s="29">
        <f>100*I55/'2019'!I55-100</f>
        <v>-11.957057449589641</v>
      </c>
      <c r="J56" s="29">
        <f>100*J55/'2019'!J55-100</f>
        <v>-9.3383185633909136</v>
      </c>
      <c r="K56" s="29" t="e">
        <f>100*K55/'2019'!K55-100</f>
        <v>#VALUE!</v>
      </c>
      <c r="L56" s="29" t="e">
        <f>100*L55/'2019'!L55-100</f>
        <v>#VALUE!</v>
      </c>
      <c r="M56" s="29" t="e">
        <f>100*M55/'2019'!M55-100</f>
        <v>#VALUE!</v>
      </c>
      <c r="N56" s="29" t="e">
        <f>100*N55/'2019'!N55-100</f>
        <v>#VALUE!</v>
      </c>
      <c r="O56" s="29" t="e">
        <f>100*O55/'2019'!O55-100</f>
        <v>#VALUE!</v>
      </c>
      <c r="P56" s="29" t="e">
        <f>100*P55/'2019'!P55-100</f>
        <v>#VALUE!</v>
      </c>
      <c r="Q56" s="29" t="e">
        <f>100*Q55/'2019'!Q55-100</f>
        <v>#VALUE!</v>
      </c>
    </row>
    <row r="57" spans="1:17" x14ac:dyDescent="0.2">
      <c r="B57" s="10" t="s">
        <v>29</v>
      </c>
      <c r="C57" s="10" t="s">
        <v>27</v>
      </c>
      <c r="D57" s="3" t="s">
        <v>21</v>
      </c>
      <c r="E57" s="7">
        <f>SUM(F57:Q57)</f>
        <v>156751</v>
      </c>
      <c r="F57" s="28">
        <f>'Jan.-Dez. 2022'!F57</f>
        <v>23101</v>
      </c>
      <c r="G57" s="28">
        <f>'Jan.-Dez. 2022'!G57</f>
        <v>24774</v>
      </c>
      <c r="H57" s="28">
        <f>'Jan.-Dez. 2022'!H57</f>
        <v>30042</v>
      </c>
      <c r="I57" s="28">
        <f>'Jan.-Dez. 2022'!I57</f>
        <v>35805</v>
      </c>
      <c r="J57" s="28">
        <f>'Jan.-Dez. 2022'!J57</f>
        <v>43029</v>
      </c>
      <c r="K57" s="28" t="str">
        <f>'Jan.-Dez. 2022'!K57</f>
        <v>...</v>
      </c>
      <c r="L57" s="28" t="str">
        <f>'Jan.-Dez. 2022'!L57</f>
        <v>...</v>
      </c>
      <c r="M57" s="28" t="str">
        <f>'Jan.-Dez. 2022'!M57</f>
        <v>...</v>
      </c>
      <c r="N57" s="28" t="str">
        <f>'Jan.-Dez. 2022'!N57</f>
        <v>...</v>
      </c>
      <c r="O57" s="28" t="str">
        <f>'Jan.-Dez. 2022'!O57</f>
        <v>...</v>
      </c>
      <c r="P57" s="28" t="str">
        <f>'Jan.-Dez. 2022'!P57</f>
        <v>...</v>
      </c>
      <c r="Q57" s="28" t="str">
        <f>'Jan.-Dez. 2022'!Q57</f>
        <v>...</v>
      </c>
    </row>
    <row r="58" spans="1:17" x14ac:dyDescent="0.2">
      <c r="C58" s="10" t="s">
        <v>28</v>
      </c>
      <c r="D58" s="3" t="s">
        <v>21</v>
      </c>
      <c r="E58" s="7">
        <f>SUM(F58:Q58)</f>
        <v>28771</v>
      </c>
      <c r="F58" s="28">
        <f>'Jan.-Dez. 2022'!F58</f>
        <v>4885</v>
      </c>
      <c r="G58" s="28">
        <f>'Jan.-Dez. 2022'!G58</f>
        <v>5994</v>
      </c>
      <c r="H58" s="28">
        <f>'Jan.-Dez. 2022'!H58</f>
        <v>5203</v>
      </c>
      <c r="I58" s="28">
        <f>'Jan.-Dez. 2022'!I58</f>
        <v>5282</v>
      </c>
      <c r="J58" s="28">
        <f>'Jan.-Dez. 2022'!J58</f>
        <v>7407</v>
      </c>
      <c r="K58" s="28" t="str">
        <f>'Jan.-Dez. 2022'!K58</f>
        <v>...</v>
      </c>
      <c r="L58" s="28" t="str">
        <f>'Jan.-Dez. 2022'!L58</f>
        <v>...</v>
      </c>
      <c r="M58" s="28" t="str">
        <f>'Jan.-Dez. 2022'!M58</f>
        <v>...</v>
      </c>
      <c r="N58" s="28" t="str">
        <f>'Jan.-Dez. 2022'!N58</f>
        <v>...</v>
      </c>
      <c r="O58" s="28" t="str">
        <f>'Jan.-Dez. 2022'!O58</f>
        <v>...</v>
      </c>
      <c r="P58" s="28" t="str">
        <f>'Jan.-Dez. 2022'!P58</f>
        <v>...</v>
      </c>
      <c r="Q58" s="28" t="str">
        <f>'Jan.-Dez. 2022'!Q58</f>
        <v>...</v>
      </c>
    </row>
    <row r="59" spans="1:17" x14ac:dyDescent="0.2">
      <c r="A59" s="21"/>
      <c r="B59" s="21"/>
      <c r="C59" s="21" t="s">
        <v>27</v>
      </c>
      <c r="D59" s="22" t="s">
        <v>63</v>
      </c>
      <c r="E59" s="23">
        <f>100*E57/'2019'!E57-100</f>
        <v>-20.488680805303758</v>
      </c>
      <c r="F59" s="29">
        <f>100*F57/'2019'!F57-100</f>
        <v>-29.988483452539697</v>
      </c>
      <c r="G59" s="29">
        <f>100*G57/'2019'!G57-100</f>
        <v>-30.645838582346514</v>
      </c>
      <c r="H59" s="29">
        <f>100*H57/'2019'!H57-100</f>
        <v>-24.411231884057969</v>
      </c>
      <c r="I59" s="29">
        <f>100*I57/'2019'!I57-100</f>
        <v>-12.506414485741516</v>
      </c>
      <c r="J59" s="29">
        <f>100*J57/'2019'!J57-100</f>
        <v>-9.903892460059879</v>
      </c>
      <c r="K59" s="29" t="e">
        <f>100*K57/'2019'!K57-100</f>
        <v>#VALUE!</v>
      </c>
      <c r="L59" s="29" t="e">
        <f>100*L57/'2019'!L57-100</f>
        <v>#VALUE!</v>
      </c>
      <c r="M59" s="29" t="e">
        <f>100*M57/'2019'!M57-100</f>
        <v>#VALUE!</v>
      </c>
      <c r="N59" s="29" t="e">
        <f>100*N57/'2019'!N57-100</f>
        <v>#VALUE!</v>
      </c>
      <c r="O59" s="29" t="e">
        <f>100*O57/'2019'!O57-100</f>
        <v>#VALUE!</v>
      </c>
      <c r="P59" s="29" t="e">
        <f>100*P57/'2019'!P57-100</f>
        <v>#VALUE!</v>
      </c>
      <c r="Q59" s="29" t="e">
        <f>100*Q57/'2019'!Q57-100</f>
        <v>#VALUE!</v>
      </c>
    </row>
    <row r="60" spans="1:17" x14ac:dyDescent="0.2">
      <c r="A60" s="21"/>
      <c r="B60" s="21"/>
      <c r="C60" s="21" t="s">
        <v>28</v>
      </c>
      <c r="D60" s="22" t="s">
        <v>63</v>
      </c>
      <c r="E60" s="23">
        <f>100*E58/'2019'!E58-100</f>
        <v>-25.001303373129659</v>
      </c>
      <c r="F60" s="29">
        <f>100*F58/'2019'!F58-100</f>
        <v>-37.635644069960421</v>
      </c>
      <c r="G60" s="29">
        <f>100*G58/'2019'!G58-100</f>
        <v>-40.788303862491354</v>
      </c>
      <c r="H60" s="29">
        <f>100*H58/'2019'!H58-100</f>
        <v>-23.372606774668625</v>
      </c>
      <c r="I60" s="29">
        <f>100*I58/'2019'!I58-100</f>
        <v>-8.0431754874651773</v>
      </c>
      <c r="J60" s="29">
        <f>100*J58/'2019'!J58-100</f>
        <v>-5.9070121951219505</v>
      </c>
      <c r="K60" s="29" t="e">
        <f>100*K58/'2019'!K58-100</f>
        <v>#VALUE!</v>
      </c>
      <c r="L60" s="29" t="e">
        <f>100*L58/'2019'!L58-100</f>
        <v>#VALUE!</v>
      </c>
      <c r="M60" s="29" t="e">
        <f>100*M58/'2019'!M58-100</f>
        <v>#VALUE!</v>
      </c>
      <c r="N60" s="29" t="e">
        <f>100*N58/'2019'!N58-100</f>
        <v>#VALUE!</v>
      </c>
      <c r="O60" s="29" t="e">
        <f>100*O58/'2019'!O58-100</f>
        <v>#VALUE!</v>
      </c>
      <c r="P60" s="29" t="e">
        <f>100*P58/'2019'!P58-100</f>
        <v>#VALUE!</v>
      </c>
      <c r="Q60" s="29" t="e">
        <f>100*Q58/'2019'!Q58-100</f>
        <v>#VALUE!</v>
      </c>
    </row>
    <row r="61" spans="1:17" x14ac:dyDescent="0.2">
      <c r="B61" s="10" t="s">
        <v>30</v>
      </c>
      <c r="D61" s="3" t="s">
        <v>21</v>
      </c>
      <c r="E61" s="9">
        <f>E55/E49</f>
        <v>2.1806363647049145</v>
      </c>
      <c r="F61" s="28">
        <f>'Jan.-Dez. 2022'!F61</f>
        <v>2.2999999999999998</v>
      </c>
      <c r="G61" s="28">
        <f>'Jan.-Dez. 2022'!G61</f>
        <v>2.2999999999999998</v>
      </c>
      <c r="H61" s="28">
        <f>'Jan.-Dez. 2022'!H61</f>
        <v>2.2999999999999998</v>
      </c>
      <c r="I61" s="28">
        <f>'Jan.-Dez. 2022'!I61</f>
        <v>2.1</v>
      </c>
      <c r="J61" s="28">
        <f>'Jan.-Dez. 2022'!J61</f>
        <v>2</v>
      </c>
      <c r="K61" s="28" t="str">
        <f>'Jan.-Dez. 2022'!K61</f>
        <v>...</v>
      </c>
      <c r="L61" s="28" t="str">
        <f>'Jan.-Dez. 2022'!L61</f>
        <v>...</v>
      </c>
      <c r="M61" s="28" t="str">
        <f>'Jan.-Dez. 2022'!M61</f>
        <v>...</v>
      </c>
      <c r="N61" s="28" t="str">
        <f>'Jan.-Dez. 2022'!N61</f>
        <v>...</v>
      </c>
      <c r="O61" s="28" t="str">
        <f>'Jan.-Dez. 2022'!O61</f>
        <v>...</v>
      </c>
      <c r="P61" s="28" t="str">
        <f>'Jan.-Dez. 2022'!P61</f>
        <v>...</v>
      </c>
      <c r="Q61" s="28" t="str">
        <f>'Jan.-Dez. 2022'!Q61</f>
        <v>...</v>
      </c>
    </row>
    <row r="62" spans="1:17" x14ac:dyDescent="0.2">
      <c r="B62" s="10" t="s">
        <v>31</v>
      </c>
      <c r="D62" s="3" t="s">
        <v>32</v>
      </c>
      <c r="E62" s="7"/>
      <c r="F62" s="28">
        <f>'Jan.-Dez. 2022'!F62</f>
        <v>15.4</v>
      </c>
      <c r="G62" s="28">
        <f>'Jan.-Dez. 2022'!G62</f>
        <v>18.399999999999999</v>
      </c>
      <c r="H62" s="28">
        <f>'Jan.-Dez. 2022'!H62</f>
        <v>19.2</v>
      </c>
      <c r="I62" s="28">
        <f>'Jan.-Dez. 2022'!I62</f>
        <v>23</v>
      </c>
      <c r="J62" s="28">
        <f>'Jan.-Dez. 2022'!J62</f>
        <v>27.4</v>
      </c>
      <c r="K62" s="28" t="str">
        <f>'Jan.-Dez. 2022'!K62</f>
        <v>...</v>
      </c>
      <c r="L62" s="28" t="str">
        <f>'Jan.-Dez. 2022'!L62</f>
        <v>...</v>
      </c>
      <c r="M62" s="28" t="str">
        <f>'Jan.-Dez. 2022'!M62</f>
        <v>...</v>
      </c>
      <c r="N62" s="28" t="str">
        <f>'Jan.-Dez. 2022'!N62</f>
        <v>...</v>
      </c>
      <c r="O62" s="28" t="str">
        <f>'Jan.-Dez. 2022'!O62</f>
        <v>...</v>
      </c>
      <c r="P62" s="28" t="str">
        <f>'Jan.-Dez. 2022'!P62</f>
        <v>...</v>
      </c>
      <c r="Q62" s="28" t="str">
        <f>'Jan.-Dez. 2022'!Q62</f>
        <v>...</v>
      </c>
    </row>
    <row r="63" spans="1:17" x14ac:dyDescent="0.2">
      <c r="A63" s="10" t="s">
        <v>36</v>
      </c>
      <c r="B63" s="10" t="s">
        <v>20</v>
      </c>
      <c r="D63" s="3" t="s">
        <v>21</v>
      </c>
      <c r="E63" s="7"/>
      <c r="F63" s="28">
        <f>'Jan.-Dez. 2022'!F63</f>
        <v>325</v>
      </c>
      <c r="G63" s="28">
        <f>'Jan.-Dez. 2022'!G63</f>
        <v>324</v>
      </c>
      <c r="H63" s="28">
        <f>'Jan.-Dez. 2022'!H63</f>
        <v>323</v>
      </c>
      <c r="I63" s="28">
        <f>'Jan.-Dez. 2022'!I63</f>
        <v>318</v>
      </c>
      <c r="J63" s="28">
        <f>'Jan.-Dez. 2022'!J63</f>
        <v>319</v>
      </c>
      <c r="K63" s="28" t="str">
        <f>'Jan.-Dez. 2022'!K63</f>
        <v>...</v>
      </c>
      <c r="L63" s="28" t="str">
        <f>'Jan.-Dez. 2022'!L63</f>
        <v>...</v>
      </c>
      <c r="M63" s="28" t="str">
        <f>'Jan.-Dez. 2022'!M63</f>
        <v>...</v>
      </c>
      <c r="N63" s="28" t="str">
        <f>'Jan.-Dez. 2022'!N63</f>
        <v>...</v>
      </c>
      <c r="O63" s="28" t="str">
        <f>'Jan.-Dez. 2022'!O63</f>
        <v>...</v>
      </c>
      <c r="P63" s="28" t="str">
        <f>'Jan.-Dez. 2022'!P63</f>
        <v>...</v>
      </c>
      <c r="Q63" s="28" t="str">
        <f>'Jan.-Dez. 2022'!Q63</f>
        <v>...</v>
      </c>
    </row>
    <row r="64" spans="1:17" x14ac:dyDescent="0.2">
      <c r="B64" s="10" t="s">
        <v>22</v>
      </c>
      <c r="D64" s="3" t="s">
        <v>21</v>
      </c>
      <c r="E64" s="7"/>
      <c r="F64" s="28">
        <f>'Jan.-Dez. 2022'!F64</f>
        <v>292</v>
      </c>
      <c r="G64" s="28">
        <f>'Jan.-Dez. 2022'!G64</f>
        <v>293</v>
      </c>
      <c r="H64" s="28">
        <f>'Jan.-Dez. 2022'!H64</f>
        <v>301</v>
      </c>
      <c r="I64" s="28">
        <f>'Jan.-Dez. 2022'!I64</f>
        <v>307</v>
      </c>
      <c r="J64" s="28">
        <f>'Jan.-Dez. 2022'!J64</f>
        <v>310</v>
      </c>
      <c r="K64" s="28" t="str">
        <f>'Jan.-Dez. 2022'!K64</f>
        <v>...</v>
      </c>
      <c r="L64" s="28" t="str">
        <f>'Jan.-Dez. 2022'!L64</f>
        <v>...</v>
      </c>
      <c r="M64" s="28" t="str">
        <f>'Jan.-Dez. 2022'!M64</f>
        <v>...</v>
      </c>
      <c r="N64" s="28" t="str">
        <f>'Jan.-Dez. 2022'!N64</f>
        <v>...</v>
      </c>
      <c r="O64" s="28" t="str">
        <f>'Jan.-Dez. 2022'!O64</f>
        <v>...</v>
      </c>
      <c r="P64" s="28" t="str">
        <f>'Jan.-Dez. 2022'!P64</f>
        <v>...</v>
      </c>
      <c r="Q64" s="28" t="str">
        <f>'Jan.-Dez. 2022'!Q64</f>
        <v>...</v>
      </c>
    </row>
    <row r="65" spans="1:17" x14ac:dyDescent="0.2">
      <c r="B65" s="10" t="s">
        <v>23</v>
      </c>
      <c r="D65" s="3" t="s">
        <v>21</v>
      </c>
      <c r="E65" s="7"/>
      <c r="F65" s="28">
        <f>'Jan.-Dez. 2022'!F65</f>
        <v>7787</v>
      </c>
      <c r="G65" s="28">
        <f>'Jan.-Dez. 2022'!G65</f>
        <v>7791</v>
      </c>
      <c r="H65" s="28">
        <f>'Jan.-Dez. 2022'!H65</f>
        <v>7807</v>
      </c>
      <c r="I65" s="28">
        <f>'Jan.-Dez. 2022'!I65</f>
        <v>7782</v>
      </c>
      <c r="J65" s="28">
        <f>'Jan.-Dez. 2022'!J65</f>
        <v>7771</v>
      </c>
      <c r="K65" s="28" t="str">
        <f>'Jan.-Dez. 2022'!K65</f>
        <v>...</v>
      </c>
      <c r="L65" s="28" t="str">
        <f>'Jan.-Dez. 2022'!L65</f>
        <v>...</v>
      </c>
      <c r="M65" s="28" t="str">
        <f>'Jan.-Dez. 2022'!M65</f>
        <v>...</v>
      </c>
      <c r="N65" s="28" t="str">
        <f>'Jan.-Dez. 2022'!N65</f>
        <v>...</v>
      </c>
      <c r="O65" s="28" t="str">
        <f>'Jan.-Dez. 2022'!O65</f>
        <v>...</v>
      </c>
      <c r="P65" s="28" t="str">
        <f>'Jan.-Dez. 2022'!P65</f>
        <v>...</v>
      </c>
      <c r="Q65" s="28" t="str">
        <f>'Jan.-Dez. 2022'!Q65</f>
        <v>...</v>
      </c>
    </row>
    <row r="66" spans="1:17" x14ac:dyDescent="0.2">
      <c r="B66" s="10" t="s">
        <v>24</v>
      </c>
      <c r="D66" s="3" t="s">
        <v>21</v>
      </c>
      <c r="E66" s="7"/>
      <c r="F66" s="28">
        <f>'Jan.-Dez. 2022'!F66</f>
        <v>6812</v>
      </c>
      <c r="G66" s="28">
        <f>'Jan.-Dez. 2022'!G66</f>
        <v>6887</v>
      </c>
      <c r="H66" s="28">
        <f>'Jan.-Dez. 2022'!H66</f>
        <v>7071</v>
      </c>
      <c r="I66" s="28">
        <f>'Jan.-Dez. 2022'!I66</f>
        <v>7330</v>
      </c>
      <c r="J66" s="28">
        <f>'Jan.-Dez. 2022'!J66</f>
        <v>7393</v>
      </c>
      <c r="K66" s="28" t="str">
        <f>'Jan.-Dez. 2022'!K66</f>
        <v>...</v>
      </c>
      <c r="L66" s="28" t="str">
        <f>'Jan.-Dez. 2022'!L66</f>
        <v>...</v>
      </c>
      <c r="M66" s="28" t="str">
        <f>'Jan.-Dez. 2022'!M66</f>
        <v>...</v>
      </c>
      <c r="N66" s="28" t="str">
        <f>'Jan.-Dez. 2022'!N66</f>
        <v>...</v>
      </c>
      <c r="O66" s="28" t="str">
        <f>'Jan.-Dez. 2022'!O66</f>
        <v>...</v>
      </c>
      <c r="P66" s="28" t="str">
        <f>'Jan.-Dez. 2022'!P66</f>
        <v>...</v>
      </c>
      <c r="Q66" s="28" t="str">
        <f>'Jan.-Dez. 2022'!Q66</f>
        <v>...</v>
      </c>
    </row>
    <row r="67" spans="1:17" x14ac:dyDescent="0.2">
      <c r="B67" s="10" t="s">
        <v>25</v>
      </c>
      <c r="D67" s="3" t="s">
        <v>21</v>
      </c>
      <c r="E67" s="7">
        <f>SUM(F67:Q67)</f>
        <v>93085</v>
      </c>
      <c r="F67" s="28">
        <f>'Jan.-Dez. 2022'!F67</f>
        <v>12209</v>
      </c>
      <c r="G67" s="28">
        <f>'Jan.-Dez. 2022'!G67</f>
        <v>13753</v>
      </c>
      <c r="H67" s="28">
        <f>'Jan.-Dez. 2022'!H67</f>
        <v>16720</v>
      </c>
      <c r="I67" s="28">
        <f>'Jan.-Dez. 2022'!I67</f>
        <v>22556</v>
      </c>
      <c r="J67" s="28">
        <f>'Jan.-Dez. 2022'!J67</f>
        <v>27847</v>
      </c>
      <c r="K67" s="28" t="str">
        <f>'Jan.-Dez. 2022'!K67</f>
        <v>...</v>
      </c>
      <c r="L67" s="28" t="str">
        <f>'Jan.-Dez. 2022'!L67</f>
        <v>...</v>
      </c>
      <c r="M67" s="28" t="str">
        <f>'Jan.-Dez. 2022'!M67</f>
        <v>...</v>
      </c>
      <c r="N67" s="28" t="str">
        <f>'Jan.-Dez. 2022'!N67</f>
        <v>...</v>
      </c>
      <c r="O67" s="28" t="str">
        <f>'Jan.-Dez. 2022'!O67</f>
        <v>...</v>
      </c>
      <c r="P67" s="28" t="str">
        <f>'Jan.-Dez. 2022'!P67</f>
        <v>...</v>
      </c>
      <c r="Q67" s="28" t="str">
        <f>'Jan.-Dez. 2022'!Q67</f>
        <v>...</v>
      </c>
    </row>
    <row r="68" spans="1:17" x14ac:dyDescent="0.2">
      <c r="A68" s="21"/>
      <c r="B68" s="21"/>
      <c r="C68" s="21"/>
      <c r="D68" s="22" t="s">
        <v>63</v>
      </c>
      <c r="E68" s="23">
        <f>100*E67/'2019'!E67-100</f>
        <v>-17.199633520427682</v>
      </c>
      <c r="F68" s="29">
        <f>100*F67/'2019'!F67-100</f>
        <v>-28.216133584195674</v>
      </c>
      <c r="G68" s="29">
        <f>100*G67/'2019'!G67-100</f>
        <v>-28.11519966548191</v>
      </c>
      <c r="H68" s="29">
        <f>100*H67/'2019'!H67-100</f>
        <v>-23.941227312013822</v>
      </c>
      <c r="I68" s="29">
        <f>100*I67/'2019'!I67-100</f>
        <v>-7.6141716158099513</v>
      </c>
      <c r="J68" s="29">
        <f>100*J67/'2019'!J67-100</f>
        <v>-6.8132382960211544</v>
      </c>
      <c r="K68" s="29" t="e">
        <f>100*K67/'2019'!K67-100</f>
        <v>#VALUE!</v>
      </c>
      <c r="L68" s="29" t="e">
        <f>100*L67/'2019'!L67-100</f>
        <v>#VALUE!</v>
      </c>
      <c r="M68" s="29" t="e">
        <f>100*M67/'2019'!M67-100</f>
        <v>#VALUE!</v>
      </c>
      <c r="N68" s="29" t="e">
        <f>100*N67/'2019'!N67-100</f>
        <v>#VALUE!</v>
      </c>
      <c r="O68" s="29" t="e">
        <f>100*O67/'2019'!O67-100</f>
        <v>#VALUE!</v>
      </c>
      <c r="P68" s="29" t="e">
        <f>100*P67/'2019'!P67-100</f>
        <v>#VALUE!</v>
      </c>
      <c r="Q68" s="29" t="e">
        <f>100*Q67/'2019'!Q67-100</f>
        <v>#VALUE!</v>
      </c>
    </row>
    <row r="69" spans="1:17" x14ac:dyDescent="0.2">
      <c r="B69" s="10" t="s">
        <v>25</v>
      </c>
      <c r="C69" s="10" t="s">
        <v>27</v>
      </c>
      <c r="D69" s="3" t="s">
        <v>21</v>
      </c>
      <c r="E69" s="7">
        <f>SUM(F69:Q69)</f>
        <v>80775</v>
      </c>
      <c r="F69" s="28">
        <f>'Jan.-Dez. 2022'!F69</f>
        <v>10011</v>
      </c>
      <c r="G69" s="28">
        <f>'Jan.-Dez. 2022'!G69</f>
        <v>11221</v>
      </c>
      <c r="H69" s="28">
        <f>'Jan.-Dez. 2022'!H69</f>
        <v>14434</v>
      </c>
      <c r="I69" s="28">
        <f>'Jan.-Dez. 2022'!I69</f>
        <v>20278</v>
      </c>
      <c r="J69" s="28">
        <f>'Jan.-Dez. 2022'!J69</f>
        <v>24831</v>
      </c>
      <c r="K69" s="28" t="str">
        <f>'Jan.-Dez. 2022'!K69</f>
        <v>...</v>
      </c>
      <c r="L69" s="28" t="str">
        <f>'Jan.-Dez. 2022'!L69</f>
        <v>...</v>
      </c>
      <c r="M69" s="28" t="str">
        <f>'Jan.-Dez. 2022'!M69</f>
        <v>...</v>
      </c>
      <c r="N69" s="28" t="str">
        <f>'Jan.-Dez. 2022'!N69</f>
        <v>...</v>
      </c>
      <c r="O69" s="28" t="str">
        <f>'Jan.-Dez. 2022'!O69</f>
        <v>...</v>
      </c>
      <c r="P69" s="28" t="str">
        <f>'Jan.-Dez. 2022'!P69</f>
        <v>...</v>
      </c>
      <c r="Q69" s="28" t="str">
        <f>'Jan.-Dez. 2022'!Q69</f>
        <v>...</v>
      </c>
    </row>
    <row r="70" spans="1:17" x14ac:dyDescent="0.2">
      <c r="C70" s="10" t="s">
        <v>28</v>
      </c>
      <c r="D70" s="3" t="s">
        <v>21</v>
      </c>
      <c r="E70" s="7">
        <f>SUM(F70:Q70)</f>
        <v>12310</v>
      </c>
      <c r="F70" s="28">
        <f>'Jan.-Dez. 2022'!F70</f>
        <v>2198</v>
      </c>
      <c r="G70" s="28">
        <f>'Jan.-Dez. 2022'!G70</f>
        <v>2532</v>
      </c>
      <c r="H70" s="28">
        <f>'Jan.-Dez. 2022'!H70</f>
        <v>2286</v>
      </c>
      <c r="I70" s="28">
        <f>'Jan.-Dez. 2022'!I70</f>
        <v>2278</v>
      </c>
      <c r="J70" s="28">
        <f>'Jan.-Dez. 2022'!J70</f>
        <v>3016</v>
      </c>
      <c r="K70" s="28" t="str">
        <f>'Jan.-Dez. 2022'!K70</f>
        <v>...</v>
      </c>
      <c r="L70" s="28" t="str">
        <f>'Jan.-Dez. 2022'!L70</f>
        <v>...</v>
      </c>
      <c r="M70" s="28" t="str">
        <f>'Jan.-Dez. 2022'!M70</f>
        <v>...</v>
      </c>
      <c r="N70" s="28" t="str">
        <f>'Jan.-Dez. 2022'!N70</f>
        <v>...</v>
      </c>
      <c r="O70" s="28" t="str">
        <f>'Jan.-Dez. 2022'!O70</f>
        <v>...</v>
      </c>
      <c r="P70" s="28" t="str">
        <f>'Jan.-Dez. 2022'!P70</f>
        <v>...</v>
      </c>
      <c r="Q70" s="28" t="str">
        <f>'Jan.-Dez. 2022'!Q70</f>
        <v>...</v>
      </c>
    </row>
    <row r="71" spans="1:17" x14ac:dyDescent="0.2">
      <c r="A71" s="21"/>
      <c r="B71" s="21"/>
      <c r="C71" s="21" t="s">
        <v>27</v>
      </c>
      <c r="D71" s="22" t="s">
        <v>63</v>
      </c>
      <c r="E71" s="23">
        <f>100*E69/'2019'!E69-100</f>
        <v>-14.606943504736137</v>
      </c>
      <c r="F71" s="29">
        <f>100*F69/'2019'!F69-100</f>
        <v>-25.218495555389552</v>
      </c>
      <c r="G71" s="29">
        <f>100*G69/'2019'!G69-100</f>
        <v>-23.557463042441583</v>
      </c>
      <c r="H71" s="29">
        <f>100*H69/'2019'!H69-100</f>
        <v>-22.360281856812435</v>
      </c>
      <c r="I71" s="29">
        <f>100*I69/'2019'!I69-100</f>
        <v>-6.2245652978172359</v>
      </c>
      <c r="J71" s="29">
        <f>100*J69/'2019'!J69-100</f>
        <v>-5.6250237543232799</v>
      </c>
      <c r="K71" s="29" t="e">
        <f>100*K69/'2019'!K69-100</f>
        <v>#VALUE!</v>
      </c>
      <c r="L71" s="29" t="e">
        <f>100*L69/'2019'!L69-100</f>
        <v>#VALUE!</v>
      </c>
      <c r="M71" s="29" t="e">
        <f>100*M69/'2019'!M69-100</f>
        <v>#VALUE!</v>
      </c>
      <c r="N71" s="29" t="e">
        <f>100*N69/'2019'!N69-100</f>
        <v>#VALUE!</v>
      </c>
      <c r="O71" s="29" t="e">
        <f>100*O69/'2019'!O69-100</f>
        <v>#VALUE!</v>
      </c>
      <c r="P71" s="29" t="e">
        <f>100*P69/'2019'!P69-100</f>
        <v>#VALUE!</v>
      </c>
      <c r="Q71" s="29" t="e">
        <f>100*Q69/'2019'!Q69-100</f>
        <v>#VALUE!</v>
      </c>
    </row>
    <row r="72" spans="1:17" x14ac:dyDescent="0.2">
      <c r="A72" s="21"/>
      <c r="B72" s="21"/>
      <c r="C72" s="21" t="s">
        <v>28</v>
      </c>
      <c r="D72" s="22" t="s">
        <v>63</v>
      </c>
      <c r="E72" s="23">
        <f>100*E70/'2019'!E70-100</f>
        <v>-30.955185372146502</v>
      </c>
      <c r="F72" s="29">
        <f>100*F70/'2019'!F70-100</f>
        <v>-39.298536315934825</v>
      </c>
      <c r="G72" s="29">
        <f>100*G70/'2019'!G70-100</f>
        <v>-43.139456546148665</v>
      </c>
      <c r="H72" s="29">
        <f>100*H70/'2019'!H70-100</f>
        <v>-32.606132075471692</v>
      </c>
      <c r="I72" s="29">
        <f>100*I70/'2019'!I70-100</f>
        <v>-18.380508778215699</v>
      </c>
      <c r="J72" s="29">
        <f>100*J70/'2019'!J70-100</f>
        <v>-15.565509518477043</v>
      </c>
      <c r="K72" s="29" t="e">
        <f>100*K70/'2019'!K70-100</f>
        <v>#VALUE!</v>
      </c>
      <c r="L72" s="29" t="e">
        <f>100*L70/'2019'!L70-100</f>
        <v>#VALUE!</v>
      </c>
      <c r="M72" s="29" t="e">
        <f>100*M70/'2019'!M70-100</f>
        <v>#VALUE!</v>
      </c>
      <c r="N72" s="29" t="e">
        <f>100*N70/'2019'!N70-100</f>
        <v>#VALUE!</v>
      </c>
      <c r="O72" s="29" t="e">
        <f>100*O70/'2019'!O70-100</f>
        <v>#VALUE!</v>
      </c>
      <c r="P72" s="29" t="e">
        <f>100*P70/'2019'!P70-100</f>
        <v>#VALUE!</v>
      </c>
      <c r="Q72" s="29" t="e">
        <f>100*Q70/'2019'!Q70-100</f>
        <v>#VALUE!</v>
      </c>
    </row>
    <row r="73" spans="1:17" x14ac:dyDescent="0.2">
      <c r="B73" s="10" t="s">
        <v>29</v>
      </c>
      <c r="D73" s="3" t="s">
        <v>21</v>
      </c>
      <c r="E73" s="7">
        <f>SUM(F73:Q73)</f>
        <v>319487</v>
      </c>
      <c r="F73" s="28">
        <f>'Jan.-Dez. 2022'!F73</f>
        <v>44365</v>
      </c>
      <c r="G73" s="28">
        <f>'Jan.-Dez. 2022'!G73</f>
        <v>45456</v>
      </c>
      <c r="H73" s="28">
        <f>'Jan.-Dez. 2022'!H73</f>
        <v>62322</v>
      </c>
      <c r="I73" s="28">
        <f>'Jan.-Dez. 2022'!I73</f>
        <v>77880</v>
      </c>
      <c r="J73" s="28">
        <f>'Jan.-Dez. 2022'!J73</f>
        <v>89464</v>
      </c>
      <c r="K73" s="28" t="str">
        <f>'Jan.-Dez. 2022'!K73</f>
        <v>...</v>
      </c>
      <c r="L73" s="28" t="str">
        <f>'Jan.-Dez. 2022'!L73</f>
        <v>...</v>
      </c>
      <c r="M73" s="28" t="str">
        <f>'Jan.-Dez. 2022'!M73</f>
        <v>...</v>
      </c>
      <c r="N73" s="28" t="str">
        <f>'Jan.-Dez. 2022'!N73</f>
        <v>...</v>
      </c>
      <c r="O73" s="28" t="str">
        <f>'Jan.-Dez. 2022'!O73</f>
        <v>...</v>
      </c>
      <c r="P73" s="28" t="str">
        <f>'Jan.-Dez. 2022'!P73</f>
        <v>...</v>
      </c>
      <c r="Q73" s="28" t="str">
        <f>'Jan.-Dez. 2022'!Q73</f>
        <v>...</v>
      </c>
    </row>
    <row r="74" spans="1:17" x14ac:dyDescent="0.2">
      <c r="A74" s="21"/>
      <c r="B74" s="21"/>
      <c r="C74" s="21"/>
      <c r="D74" s="22" t="s">
        <v>63</v>
      </c>
      <c r="E74" s="23">
        <f>100*E73/'2019'!E73-100</f>
        <v>-7.4857096525722682</v>
      </c>
      <c r="F74" s="29">
        <f>100*F73/'2019'!F73-100</f>
        <v>-9.1644315226960913</v>
      </c>
      <c r="G74" s="29">
        <f>100*G73/'2019'!G73-100</f>
        <v>-11.206610278749054</v>
      </c>
      <c r="H74" s="29">
        <f>100*H73/'2019'!H73-100</f>
        <v>-5.8921237013771446</v>
      </c>
      <c r="I74" s="29">
        <f>100*I73/'2019'!I73-100</f>
        <v>-10.891428963718127</v>
      </c>
      <c r="J74" s="29">
        <f>100*J73/'2019'!J73-100</f>
        <v>-2.4181673411066669</v>
      </c>
      <c r="K74" s="29" t="e">
        <f>100*K73/'2019'!K73-100</f>
        <v>#VALUE!</v>
      </c>
      <c r="L74" s="29" t="e">
        <f>100*L73/'2019'!L73-100</f>
        <v>#VALUE!</v>
      </c>
      <c r="M74" s="29" t="e">
        <f>100*M73/'2019'!M73-100</f>
        <v>#VALUE!</v>
      </c>
      <c r="N74" s="29" t="e">
        <f>100*N73/'2019'!N73-100</f>
        <v>#VALUE!</v>
      </c>
      <c r="O74" s="29" t="e">
        <f>100*O73/'2019'!O73-100</f>
        <v>#VALUE!</v>
      </c>
      <c r="P74" s="29" t="e">
        <f>100*P73/'2019'!P73-100</f>
        <v>#VALUE!</v>
      </c>
      <c r="Q74" s="29" t="e">
        <f>100*Q73/'2019'!Q73-100</f>
        <v>#VALUE!</v>
      </c>
    </row>
    <row r="75" spans="1:17" x14ac:dyDescent="0.2">
      <c r="B75" s="10" t="s">
        <v>29</v>
      </c>
      <c r="C75" s="10" t="s">
        <v>27</v>
      </c>
      <c r="D75" s="3" t="s">
        <v>21</v>
      </c>
      <c r="E75" s="7">
        <f>SUM(F75:Q75)</f>
        <v>259110</v>
      </c>
      <c r="F75" s="28">
        <f>'Jan.-Dez. 2022'!F75</f>
        <v>33629</v>
      </c>
      <c r="G75" s="28">
        <f>'Jan.-Dez. 2022'!G75</f>
        <v>33060</v>
      </c>
      <c r="H75" s="28">
        <f>'Jan.-Dez. 2022'!H75</f>
        <v>48928</v>
      </c>
      <c r="I75" s="28">
        <f>'Jan.-Dez. 2022'!I75</f>
        <v>67805</v>
      </c>
      <c r="J75" s="28">
        <f>'Jan.-Dez. 2022'!J75</f>
        <v>75688</v>
      </c>
      <c r="K75" s="28" t="str">
        <f>'Jan.-Dez. 2022'!K75</f>
        <v>...</v>
      </c>
      <c r="L75" s="28" t="str">
        <f>'Jan.-Dez. 2022'!L75</f>
        <v>...</v>
      </c>
      <c r="M75" s="28" t="str">
        <f>'Jan.-Dez. 2022'!M75</f>
        <v>...</v>
      </c>
      <c r="N75" s="28" t="str">
        <f>'Jan.-Dez. 2022'!N75</f>
        <v>...</v>
      </c>
      <c r="O75" s="28" t="str">
        <f>'Jan.-Dez. 2022'!O75</f>
        <v>...</v>
      </c>
      <c r="P75" s="28" t="str">
        <f>'Jan.-Dez. 2022'!P75</f>
        <v>...</v>
      </c>
      <c r="Q75" s="28" t="str">
        <f>'Jan.-Dez. 2022'!Q75</f>
        <v>...</v>
      </c>
    </row>
    <row r="76" spans="1:17" x14ac:dyDescent="0.2">
      <c r="C76" s="10" t="s">
        <v>28</v>
      </c>
      <c r="D76" s="3" t="s">
        <v>21</v>
      </c>
      <c r="E76" s="7">
        <f>SUM(F76:Q76)</f>
        <v>60377</v>
      </c>
      <c r="F76" s="28">
        <f>'Jan.-Dez. 2022'!F76</f>
        <v>10736</v>
      </c>
      <c r="G76" s="28">
        <f>'Jan.-Dez. 2022'!G76</f>
        <v>12396</v>
      </c>
      <c r="H76" s="28">
        <f>'Jan.-Dez. 2022'!H76</f>
        <v>13394</v>
      </c>
      <c r="I76" s="28">
        <f>'Jan.-Dez. 2022'!I76</f>
        <v>10075</v>
      </c>
      <c r="J76" s="28">
        <f>'Jan.-Dez. 2022'!J76</f>
        <v>13776</v>
      </c>
      <c r="K76" s="28" t="str">
        <f>'Jan.-Dez. 2022'!K76</f>
        <v>...</v>
      </c>
      <c r="L76" s="28" t="str">
        <f>'Jan.-Dez. 2022'!L76</f>
        <v>...</v>
      </c>
      <c r="M76" s="28" t="str">
        <f>'Jan.-Dez. 2022'!M76</f>
        <v>...</v>
      </c>
      <c r="N76" s="28" t="str">
        <f>'Jan.-Dez. 2022'!N76</f>
        <v>...</v>
      </c>
      <c r="O76" s="28" t="str">
        <f>'Jan.-Dez. 2022'!O76</f>
        <v>...</v>
      </c>
      <c r="P76" s="28" t="str">
        <f>'Jan.-Dez. 2022'!P76</f>
        <v>...</v>
      </c>
      <c r="Q76" s="28" t="str">
        <f>'Jan.-Dez. 2022'!Q76</f>
        <v>...</v>
      </c>
    </row>
    <row r="77" spans="1:17" x14ac:dyDescent="0.2">
      <c r="A77" s="21"/>
      <c r="B77" s="21"/>
      <c r="C77" s="21" t="s">
        <v>27</v>
      </c>
      <c r="D77" s="22" t="s">
        <v>63</v>
      </c>
      <c r="E77" s="23">
        <f>100*E75/'2019'!E75-100</f>
        <v>-9.8597331032659383</v>
      </c>
      <c r="F77" s="29">
        <f>100*F75/'2019'!F75-100</f>
        <v>-12.984190234688327</v>
      </c>
      <c r="G77" s="29">
        <f>100*G75/'2019'!G75-100</f>
        <v>-13.85240775484678</v>
      </c>
      <c r="H77" s="29">
        <f>100*H75/'2019'!H75-100</f>
        <v>-11.159530813087841</v>
      </c>
      <c r="I77" s="29">
        <f>100*I75/'2019'!I75-100</f>
        <v>-10.512076019532799</v>
      </c>
      <c r="J77" s="29">
        <f>100*J75/'2019'!J75-100</f>
        <v>-4.8966513790287109</v>
      </c>
      <c r="K77" s="29" t="e">
        <f>100*K75/'2019'!K75-100</f>
        <v>#VALUE!</v>
      </c>
      <c r="L77" s="29" t="e">
        <f>100*L75/'2019'!L75-100</f>
        <v>#VALUE!</v>
      </c>
      <c r="M77" s="29" t="e">
        <f>100*M75/'2019'!M75-100</f>
        <v>#VALUE!</v>
      </c>
      <c r="N77" s="29" t="e">
        <f>100*N75/'2019'!N75-100</f>
        <v>#VALUE!</v>
      </c>
      <c r="O77" s="29" t="e">
        <f>100*O75/'2019'!O75-100</f>
        <v>#VALUE!</v>
      </c>
      <c r="P77" s="29" t="e">
        <f>100*P75/'2019'!P75-100</f>
        <v>#VALUE!</v>
      </c>
      <c r="Q77" s="29" t="e">
        <f>100*Q75/'2019'!Q75-100</f>
        <v>#VALUE!</v>
      </c>
    </row>
    <row r="78" spans="1:17" x14ac:dyDescent="0.2">
      <c r="A78" s="21"/>
      <c r="B78" s="21"/>
      <c r="C78" s="21" t="s">
        <v>28</v>
      </c>
      <c r="D78" s="22" t="s">
        <v>63</v>
      </c>
      <c r="E78" s="23">
        <f>100*E76/'2019'!E76-100</f>
        <v>4.3032857685796273</v>
      </c>
      <c r="F78" s="29">
        <f>100*F76/'2019'!F76-100</f>
        <v>5.3168530508142027</v>
      </c>
      <c r="G78" s="29">
        <f>100*G76/'2019'!G76-100</f>
        <v>-3.2847000078021438</v>
      </c>
      <c r="H78" s="29">
        <f>100*H76/'2019'!H76-100</f>
        <v>20.125560538116588</v>
      </c>
      <c r="I78" s="29">
        <f>100*I76/'2019'!I76-100</f>
        <v>-13.36314386447674</v>
      </c>
      <c r="J78" s="29">
        <f>100*J76/'2019'!J76-100</f>
        <v>13.888888888888886</v>
      </c>
      <c r="K78" s="29" t="e">
        <f>100*K76/'2019'!K76-100</f>
        <v>#VALUE!</v>
      </c>
      <c r="L78" s="29" t="e">
        <f>100*L76/'2019'!L76-100</f>
        <v>#VALUE!</v>
      </c>
      <c r="M78" s="29" t="e">
        <f>100*M76/'2019'!M76-100</f>
        <v>#VALUE!</v>
      </c>
      <c r="N78" s="29" t="e">
        <f>100*N76/'2019'!N76-100</f>
        <v>#VALUE!</v>
      </c>
      <c r="O78" s="29" t="e">
        <f>100*O76/'2019'!O76-100</f>
        <v>#VALUE!</v>
      </c>
      <c r="P78" s="29" t="e">
        <f>100*P76/'2019'!P76-100</f>
        <v>#VALUE!</v>
      </c>
      <c r="Q78" s="29" t="e">
        <f>100*Q76/'2019'!Q76-100</f>
        <v>#VALUE!</v>
      </c>
    </row>
    <row r="79" spans="1:17" x14ac:dyDescent="0.2">
      <c r="B79" s="10" t="s">
        <v>30</v>
      </c>
      <c r="D79" s="3" t="s">
        <v>21</v>
      </c>
      <c r="E79" s="9">
        <f>E73/E67</f>
        <v>3.4322071225224255</v>
      </c>
      <c r="F79" s="28">
        <f>'Jan.-Dez. 2022'!F79</f>
        <v>3.6</v>
      </c>
      <c r="G79" s="28">
        <f>'Jan.-Dez. 2022'!G79</f>
        <v>3.3</v>
      </c>
      <c r="H79" s="28">
        <f>'Jan.-Dez. 2022'!H79</f>
        <v>3.7</v>
      </c>
      <c r="I79" s="28">
        <f>'Jan.-Dez. 2022'!I79</f>
        <v>3.5</v>
      </c>
      <c r="J79" s="28">
        <f>'Jan.-Dez. 2022'!J79</f>
        <v>3.2</v>
      </c>
      <c r="K79" s="28" t="str">
        <f>'Jan.-Dez. 2022'!K79</f>
        <v>...</v>
      </c>
      <c r="L79" s="28" t="str">
        <f>'Jan.-Dez. 2022'!L79</f>
        <v>...</v>
      </c>
      <c r="M79" s="28" t="str">
        <f>'Jan.-Dez. 2022'!M79</f>
        <v>...</v>
      </c>
      <c r="N79" s="28" t="str">
        <f>'Jan.-Dez. 2022'!N79</f>
        <v>...</v>
      </c>
      <c r="O79" s="28" t="str">
        <f>'Jan.-Dez. 2022'!O79</f>
        <v>...</v>
      </c>
      <c r="P79" s="28" t="str">
        <f>'Jan.-Dez. 2022'!P79</f>
        <v>...</v>
      </c>
      <c r="Q79" s="28" t="str">
        <f>'Jan.-Dez. 2022'!Q79</f>
        <v>...</v>
      </c>
    </row>
    <row r="80" spans="1:17" x14ac:dyDescent="0.2">
      <c r="B80" s="10" t="s">
        <v>31</v>
      </c>
      <c r="D80" s="3" t="s">
        <v>32</v>
      </c>
      <c r="E80" s="7"/>
      <c r="F80" s="28">
        <f>'Jan.-Dez. 2022'!F80</f>
        <v>21.3</v>
      </c>
      <c r="G80" s="28">
        <f>'Jan.-Dez. 2022'!G80</f>
        <v>23.7</v>
      </c>
      <c r="H80" s="28">
        <f>'Jan.-Dez. 2022'!H80</f>
        <v>28.6</v>
      </c>
      <c r="I80" s="28">
        <f>'Jan.-Dez. 2022'!I80</f>
        <v>35.799999999999997</v>
      </c>
      <c r="J80" s="28">
        <f>'Jan.-Dez. 2022'!J80</f>
        <v>39.1</v>
      </c>
      <c r="K80" s="28" t="str">
        <f>'Jan.-Dez. 2022'!K80</f>
        <v>...</v>
      </c>
      <c r="L80" s="28" t="str">
        <f>'Jan.-Dez. 2022'!L80</f>
        <v>...</v>
      </c>
      <c r="M80" s="28" t="str">
        <f>'Jan.-Dez. 2022'!M80</f>
        <v>...</v>
      </c>
      <c r="N80" s="28" t="str">
        <f>'Jan.-Dez. 2022'!N80</f>
        <v>...</v>
      </c>
      <c r="O80" s="28" t="str">
        <f>'Jan.-Dez. 2022'!O80</f>
        <v>...</v>
      </c>
      <c r="P80" s="28" t="str">
        <f>'Jan.-Dez. 2022'!P80</f>
        <v>...</v>
      </c>
      <c r="Q80" s="28" t="str">
        <f>'Jan.-Dez. 2022'!Q80</f>
        <v>...</v>
      </c>
    </row>
    <row r="81" spans="1:17" x14ac:dyDescent="0.2">
      <c r="A81" s="10" t="s">
        <v>37</v>
      </c>
      <c r="B81" s="10" t="s">
        <v>20</v>
      </c>
      <c r="D81" s="3" t="s">
        <v>21</v>
      </c>
      <c r="E81" s="7"/>
      <c r="F81" s="28">
        <f>'Jan.-Dez. 2022'!F81</f>
        <v>937</v>
      </c>
      <c r="G81" s="28">
        <f>'Jan.-Dez. 2022'!G81</f>
        <v>944</v>
      </c>
      <c r="H81" s="28">
        <f>'Jan.-Dez. 2022'!H81</f>
        <v>944</v>
      </c>
      <c r="I81" s="28">
        <f>'Jan.-Dez. 2022'!I81</f>
        <v>941</v>
      </c>
      <c r="J81" s="28">
        <f>'Jan.-Dez. 2022'!J81</f>
        <v>945</v>
      </c>
      <c r="K81" s="28" t="str">
        <f>'Jan.-Dez. 2022'!K81</f>
        <v>...</v>
      </c>
      <c r="L81" s="28" t="str">
        <f>'Jan.-Dez. 2022'!L81</f>
        <v>...</v>
      </c>
      <c r="M81" s="28" t="str">
        <f>'Jan.-Dez. 2022'!M81</f>
        <v>...</v>
      </c>
      <c r="N81" s="28" t="str">
        <f>'Jan.-Dez. 2022'!N81</f>
        <v>...</v>
      </c>
      <c r="O81" s="28" t="str">
        <f>'Jan.-Dez. 2022'!O81</f>
        <v>...</v>
      </c>
      <c r="P81" s="28" t="str">
        <f>'Jan.-Dez. 2022'!P81</f>
        <v>...</v>
      </c>
      <c r="Q81" s="28" t="str">
        <f>'Jan.-Dez. 2022'!Q81</f>
        <v>...</v>
      </c>
    </row>
    <row r="82" spans="1:17" x14ac:dyDescent="0.2">
      <c r="B82" s="10" t="s">
        <v>22</v>
      </c>
      <c r="D82" s="3" t="s">
        <v>21</v>
      </c>
      <c r="E82" s="7"/>
      <c r="F82" s="28">
        <f>'Jan.-Dez. 2022'!F82</f>
        <v>878</v>
      </c>
      <c r="G82" s="28">
        <f>'Jan.-Dez. 2022'!G82</f>
        <v>881</v>
      </c>
      <c r="H82" s="28">
        <f>'Jan.-Dez. 2022'!H82</f>
        <v>891</v>
      </c>
      <c r="I82" s="28">
        <f>'Jan.-Dez. 2022'!I82</f>
        <v>885</v>
      </c>
      <c r="J82" s="28">
        <f>'Jan.-Dez. 2022'!J82</f>
        <v>898</v>
      </c>
      <c r="K82" s="28" t="str">
        <f>'Jan.-Dez. 2022'!K82</f>
        <v>...</v>
      </c>
      <c r="L82" s="28" t="str">
        <f>'Jan.-Dez. 2022'!L82</f>
        <v>...</v>
      </c>
      <c r="M82" s="28" t="str">
        <f>'Jan.-Dez. 2022'!M82</f>
        <v>...</v>
      </c>
      <c r="N82" s="28" t="str">
        <f>'Jan.-Dez. 2022'!N82</f>
        <v>...</v>
      </c>
      <c r="O82" s="28" t="str">
        <f>'Jan.-Dez. 2022'!O82</f>
        <v>...</v>
      </c>
      <c r="P82" s="28" t="str">
        <f>'Jan.-Dez. 2022'!P82</f>
        <v>...</v>
      </c>
      <c r="Q82" s="28" t="str">
        <f>'Jan.-Dez. 2022'!Q82</f>
        <v>...</v>
      </c>
    </row>
    <row r="83" spans="1:17" x14ac:dyDescent="0.2">
      <c r="B83" s="10" t="s">
        <v>23</v>
      </c>
      <c r="D83" s="3" t="s">
        <v>21</v>
      </c>
      <c r="E83" s="7"/>
      <c r="F83" s="28">
        <f>'Jan.-Dez. 2022'!F83</f>
        <v>63980</v>
      </c>
      <c r="G83" s="28">
        <f>'Jan.-Dez. 2022'!G83</f>
        <v>64172</v>
      </c>
      <c r="H83" s="28">
        <f>'Jan.-Dez. 2022'!H83</f>
        <v>64576</v>
      </c>
      <c r="I83" s="28">
        <f>'Jan.-Dez. 2022'!I83</f>
        <v>64599</v>
      </c>
      <c r="J83" s="28">
        <f>'Jan.-Dez. 2022'!J83</f>
        <v>64754</v>
      </c>
      <c r="K83" s="28" t="str">
        <f>'Jan.-Dez. 2022'!K83</f>
        <v>...</v>
      </c>
      <c r="L83" s="28" t="str">
        <f>'Jan.-Dez. 2022'!L83</f>
        <v>...</v>
      </c>
      <c r="M83" s="28" t="str">
        <f>'Jan.-Dez. 2022'!M83</f>
        <v>...</v>
      </c>
      <c r="N83" s="28" t="str">
        <f>'Jan.-Dez. 2022'!N83</f>
        <v>...</v>
      </c>
      <c r="O83" s="28" t="str">
        <f>'Jan.-Dez. 2022'!O83</f>
        <v>...</v>
      </c>
      <c r="P83" s="28" t="str">
        <f>'Jan.-Dez. 2022'!P83</f>
        <v>...</v>
      </c>
      <c r="Q83" s="28" t="str">
        <f>'Jan.-Dez. 2022'!Q83</f>
        <v>...</v>
      </c>
    </row>
    <row r="84" spans="1:17" x14ac:dyDescent="0.2">
      <c r="B84" s="10" t="s">
        <v>24</v>
      </c>
      <c r="D84" s="3" t="s">
        <v>21</v>
      </c>
      <c r="E84" s="7"/>
      <c r="F84" s="28">
        <f>'Jan.-Dez. 2022'!F84</f>
        <v>59256</v>
      </c>
      <c r="G84" s="28">
        <f>'Jan.-Dez. 2022'!G84</f>
        <v>59082</v>
      </c>
      <c r="H84" s="28">
        <f>'Jan.-Dez. 2022'!H84</f>
        <v>60123</v>
      </c>
      <c r="I84" s="28">
        <f>'Jan.-Dez. 2022'!I84</f>
        <v>60257</v>
      </c>
      <c r="J84" s="28">
        <f>'Jan.-Dez. 2022'!J84</f>
        <v>60761</v>
      </c>
      <c r="K84" s="28" t="str">
        <f>'Jan.-Dez. 2022'!K84</f>
        <v>...</v>
      </c>
      <c r="L84" s="28" t="str">
        <f>'Jan.-Dez. 2022'!L84</f>
        <v>...</v>
      </c>
      <c r="M84" s="28" t="str">
        <f>'Jan.-Dez. 2022'!M84</f>
        <v>...</v>
      </c>
      <c r="N84" s="28" t="str">
        <f>'Jan.-Dez. 2022'!N84</f>
        <v>...</v>
      </c>
      <c r="O84" s="28" t="str">
        <f>'Jan.-Dez. 2022'!O84</f>
        <v>...</v>
      </c>
      <c r="P84" s="28" t="str">
        <f>'Jan.-Dez. 2022'!P84</f>
        <v>...</v>
      </c>
      <c r="Q84" s="28" t="str">
        <f>'Jan.-Dez. 2022'!Q84</f>
        <v>...</v>
      </c>
    </row>
    <row r="85" spans="1:17" x14ac:dyDescent="0.2">
      <c r="B85" s="10" t="s">
        <v>25</v>
      </c>
      <c r="D85" s="3" t="s">
        <v>21</v>
      </c>
      <c r="E85" s="7">
        <f>SUM(F85:Q85)</f>
        <v>1404489</v>
      </c>
      <c r="F85" s="28">
        <f>'Jan.-Dez. 2022'!F85</f>
        <v>172853</v>
      </c>
      <c r="G85" s="28">
        <f>'Jan.-Dez. 2022'!G85</f>
        <v>189134</v>
      </c>
      <c r="H85" s="28">
        <f>'Jan.-Dez. 2022'!H85</f>
        <v>268882</v>
      </c>
      <c r="I85" s="28">
        <f>'Jan.-Dez. 2022'!I85</f>
        <v>340503</v>
      </c>
      <c r="J85" s="28">
        <f>'Jan.-Dez. 2022'!J85</f>
        <v>433117</v>
      </c>
      <c r="K85" s="28" t="str">
        <f>'Jan.-Dez. 2022'!K85</f>
        <v>...</v>
      </c>
      <c r="L85" s="28" t="str">
        <f>'Jan.-Dez. 2022'!L85</f>
        <v>...</v>
      </c>
      <c r="M85" s="28" t="str">
        <f>'Jan.-Dez. 2022'!M85</f>
        <v>...</v>
      </c>
      <c r="N85" s="28" t="str">
        <f>'Jan.-Dez. 2022'!N85</f>
        <v>...</v>
      </c>
      <c r="O85" s="28" t="str">
        <f>'Jan.-Dez. 2022'!O85</f>
        <v>...</v>
      </c>
      <c r="P85" s="28" t="str">
        <f>'Jan.-Dez. 2022'!P85</f>
        <v>...</v>
      </c>
      <c r="Q85" s="28" t="str">
        <f>'Jan.-Dez. 2022'!Q85</f>
        <v>...</v>
      </c>
    </row>
    <row r="86" spans="1:17" x14ac:dyDescent="0.2">
      <c r="A86" s="21"/>
      <c r="B86" s="21"/>
      <c r="C86" s="21"/>
      <c r="D86" s="22" t="s">
        <v>63</v>
      </c>
      <c r="E86" s="23">
        <f>100*E85/'2019'!E85-100</f>
        <v>-34.813428956523992</v>
      </c>
      <c r="F86" s="29">
        <f>100*F85/'2019'!F85-100</f>
        <v>-55.40773417950107</v>
      </c>
      <c r="G86" s="29">
        <f>100*G85/'2019'!G85-100</f>
        <v>-51.322999158407306</v>
      </c>
      <c r="H86" s="29">
        <f>100*H85/'2019'!H85-100</f>
        <v>-42.422075085441165</v>
      </c>
      <c r="I86" s="29">
        <f>100*I85/'2019'!I85-100</f>
        <v>-18.42930482257033</v>
      </c>
      <c r="J86" s="29">
        <f>100*J85/'2019'!J85-100</f>
        <v>-12.318814174197513</v>
      </c>
      <c r="K86" s="29" t="e">
        <f>100*K85/'2019'!K85-100</f>
        <v>#VALUE!</v>
      </c>
      <c r="L86" s="29" t="e">
        <f>100*L85/'2019'!L85-100</f>
        <v>#VALUE!</v>
      </c>
      <c r="M86" s="29" t="e">
        <f>100*M85/'2019'!M85-100</f>
        <v>#VALUE!</v>
      </c>
      <c r="N86" s="29" t="e">
        <f>100*N85/'2019'!N85-100</f>
        <v>#VALUE!</v>
      </c>
      <c r="O86" s="29" t="e">
        <f>100*O85/'2019'!O85-100</f>
        <v>#VALUE!</v>
      </c>
      <c r="P86" s="29" t="e">
        <f>100*P85/'2019'!P85-100</f>
        <v>#VALUE!</v>
      </c>
      <c r="Q86" s="29" t="e">
        <f>100*Q85/'2019'!Q85-100</f>
        <v>#VALUE!</v>
      </c>
    </row>
    <row r="87" spans="1:17" x14ac:dyDescent="0.2">
      <c r="B87" s="10" t="s">
        <v>25</v>
      </c>
      <c r="C87" s="10" t="s">
        <v>27</v>
      </c>
      <c r="D87" s="3" t="s">
        <v>21</v>
      </c>
      <c r="E87" s="7">
        <f>SUM(F87:Q87)</f>
        <v>1143420</v>
      </c>
      <c r="F87" s="28">
        <f>'Jan.-Dez. 2022'!F87</f>
        <v>140630</v>
      </c>
      <c r="G87" s="28">
        <f>'Jan.-Dez. 2022'!G87</f>
        <v>156520</v>
      </c>
      <c r="H87" s="28">
        <f>'Jan.-Dez. 2022'!H87</f>
        <v>224802</v>
      </c>
      <c r="I87" s="28">
        <f>'Jan.-Dez. 2022'!I87</f>
        <v>276074</v>
      </c>
      <c r="J87" s="28">
        <f>'Jan.-Dez. 2022'!J87</f>
        <v>345394</v>
      </c>
      <c r="K87" s="28" t="str">
        <f>'Jan.-Dez. 2022'!K87</f>
        <v>...</v>
      </c>
      <c r="L87" s="28" t="str">
        <f>'Jan.-Dez. 2022'!L87</f>
        <v>...</v>
      </c>
      <c r="M87" s="28" t="str">
        <f>'Jan.-Dez. 2022'!M87</f>
        <v>...</v>
      </c>
      <c r="N87" s="28" t="str">
        <f>'Jan.-Dez. 2022'!N87</f>
        <v>...</v>
      </c>
      <c r="O87" s="28" t="str">
        <f>'Jan.-Dez. 2022'!O87</f>
        <v>...</v>
      </c>
      <c r="P87" s="28" t="str">
        <f>'Jan.-Dez. 2022'!P87</f>
        <v>...</v>
      </c>
      <c r="Q87" s="28" t="str">
        <f>'Jan.-Dez. 2022'!Q87</f>
        <v>...</v>
      </c>
    </row>
    <row r="88" spans="1:17" x14ac:dyDescent="0.2">
      <c r="C88" s="10" t="s">
        <v>28</v>
      </c>
      <c r="D88" s="3" t="s">
        <v>21</v>
      </c>
      <c r="E88" s="7">
        <f>SUM(F88:Q88)</f>
        <v>261069</v>
      </c>
      <c r="F88" s="28">
        <f>'Jan.-Dez. 2022'!F88</f>
        <v>32223</v>
      </c>
      <c r="G88" s="28">
        <f>'Jan.-Dez. 2022'!G88</f>
        <v>32614</v>
      </c>
      <c r="H88" s="28">
        <f>'Jan.-Dez. 2022'!H88</f>
        <v>44080</v>
      </c>
      <c r="I88" s="28">
        <f>'Jan.-Dez. 2022'!I88</f>
        <v>64429</v>
      </c>
      <c r="J88" s="28">
        <f>'Jan.-Dez. 2022'!J88</f>
        <v>87723</v>
      </c>
      <c r="K88" s="28" t="str">
        <f>'Jan.-Dez. 2022'!K88</f>
        <v>...</v>
      </c>
      <c r="L88" s="28" t="str">
        <f>'Jan.-Dez. 2022'!L88</f>
        <v>...</v>
      </c>
      <c r="M88" s="28" t="str">
        <f>'Jan.-Dez. 2022'!M88</f>
        <v>...</v>
      </c>
      <c r="N88" s="28" t="str">
        <f>'Jan.-Dez. 2022'!N88</f>
        <v>...</v>
      </c>
      <c r="O88" s="28" t="str">
        <f>'Jan.-Dez. 2022'!O88</f>
        <v>...</v>
      </c>
      <c r="P88" s="28" t="str">
        <f>'Jan.-Dez. 2022'!P88</f>
        <v>...</v>
      </c>
      <c r="Q88" s="28" t="str">
        <f>'Jan.-Dez. 2022'!Q88</f>
        <v>...</v>
      </c>
    </row>
    <row r="89" spans="1:17" x14ac:dyDescent="0.2">
      <c r="A89" s="21"/>
      <c r="B89" s="21"/>
      <c r="C89" s="21" t="s">
        <v>27</v>
      </c>
      <c r="D89" s="22" t="s">
        <v>63</v>
      </c>
      <c r="E89" s="23">
        <f>100*E87/'2019'!E87-100</f>
        <v>-31.56800138848574</v>
      </c>
      <c r="F89" s="29">
        <f>100*F87/'2019'!F87-100</f>
        <v>-52.018478839408786</v>
      </c>
      <c r="G89" s="29">
        <f>100*G87/'2019'!G87-100</f>
        <v>-49.431540993987483</v>
      </c>
      <c r="H89" s="29">
        <f>100*H87/'2019'!H87-100</f>
        <v>-37.646624820749508</v>
      </c>
      <c r="I89" s="29">
        <f>100*I87/'2019'!I87-100</f>
        <v>-14.050260893388625</v>
      </c>
      <c r="J89" s="29">
        <f>100*J87/'2019'!J87-100</f>
        <v>-10.644462783832935</v>
      </c>
      <c r="K89" s="29" t="e">
        <f>100*K87/'2019'!K87-100</f>
        <v>#VALUE!</v>
      </c>
      <c r="L89" s="29" t="e">
        <f>100*L87/'2019'!L87-100</f>
        <v>#VALUE!</v>
      </c>
      <c r="M89" s="29" t="e">
        <f>100*M87/'2019'!M87-100</f>
        <v>#VALUE!</v>
      </c>
      <c r="N89" s="29" t="e">
        <f>100*N87/'2019'!N87-100</f>
        <v>#VALUE!</v>
      </c>
      <c r="O89" s="29" t="e">
        <f>100*O87/'2019'!O87-100</f>
        <v>#VALUE!</v>
      </c>
      <c r="P89" s="29" t="e">
        <f>100*P87/'2019'!P87-100</f>
        <v>#VALUE!</v>
      </c>
      <c r="Q89" s="29" t="e">
        <f>100*Q87/'2019'!Q87-100</f>
        <v>#VALUE!</v>
      </c>
    </row>
    <row r="90" spans="1:17" x14ac:dyDescent="0.2">
      <c r="A90" s="21"/>
      <c r="B90" s="21"/>
      <c r="C90" s="21" t="s">
        <v>28</v>
      </c>
      <c r="D90" s="22" t="s">
        <v>63</v>
      </c>
      <c r="E90" s="23">
        <f>100*E88/'2019'!E88-100</f>
        <v>-46.024772423260693</v>
      </c>
      <c r="F90" s="29">
        <f>100*F88/'2019'!F88-100</f>
        <v>-65.915293321204175</v>
      </c>
      <c r="G90" s="29">
        <f>100*G88/'2019'!G88-100</f>
        <v>-58.731082654249128</v>
      </c>
      <c r="H90" s="29">
        <f>100*H88/'2019'!H88-100</f>
        <v>-58.594388450013618</v>
      </c>
      <c r="I90" s="29">
        <f>100*I88/'2019'!I88-100</f>
        <v>-33.046171112658342</v>
      </c>
      <c r="J90" s="29">
        <f>100*J88/'2019'!J88-100</f>
        <v>-18.343277885859493</v>
      </c>
      <c r="K90" s="29" t="e">
        <f>100*K88/'2019'!K88-100</f>
        <v>#VALUE!</v>
      </c>
      <c r="L90" s="29" t="e">
        <f>100*L88/'2019'!L88-100</f>
        <v>#VALUE!</v>
      </c>
      <c r="M90" s="29" t="e">
        <f>100*M88/'2019'!M88-100</f>
        <v>#VALUE!</v>
      </c>
      <c r="N90" s="29" t="e">
        <f>100*N88/'2019'!N88-100</f>
        <v>#VALUE!</v>
      </c>
      <c r="O90" s="29" t="e">
        <f>100*O88/'2019'!O88-100</f>
        <v>#VALUE!</v>
      </c>
      <c r="P90" s="29" t="e">
        <f>100*P88/'2019'!P88-100</f>
        <v>#VALUE!</v>
      </c>
      <c r="Q90" s="29" t="e">
        <f>100*Q88/'2019'!Q88-100</f>
        <v>#VALUE!</v>
      </c>
    </row>
    <row r="91" spans="1:17" x14ac:dyDescent="0.2">
      <c r="B91" s="10" t="s">
        <v>29</v>
      </c>
      <c r="D91" s="3" t="s">
        <v>21</v>
      </c>
      <c r="E91" s="7">
        <f>SUM(F91:Q91)</f>
        <v>2705726</v>
      </c>
      <c r="F91" s="28">
        <f>'Jan.-Dez. 2022'!F91</f>
        <v>347146</v>
      </c>
      <c r="G91" s="28">
        <f>'Jan.-Dez. 2022'!G91</f>
        <v>376667</v>
      </c>
      <c r="H91" s="28">
        <f>'Jan.-Dez. 2022'!H91</f>
        <v>530004</v>
      </c>
      <c r="I91" s="28">
        <f>'Jan.-Dez. 2022'!I91</f>
        <v>647539</v>
      </c>
      <c r="J91" s="28">
        <f>'Jan.-Dez. 2022'!J91</f>
        <v>804370</v>
      </c>
      <c r="K91" s="28" t="str">
        <f>'Jan.-Dez. 2022'!K91</f>
        <v>...</v>
      </c>
      <c r="L91" s="28" t="str">
        <f>'Jan.-Dez. 2022'!L91</f>
        <v>...</v>
      </c>
      <c r="M91" s="28" t="str">
        <f>'Jan.-Dez. 2022'!M91</f>
        <v>...</v>
      </c>
      <c r="N91" s="28" t="str">
        <f>'Jan.-Dez. 2022'!N91</f>
        <v>...</v>
      </c>
      <c r="O91" s="28" t="str">
        <f>'Jan.-Dez. 2022'!O91</f>
        <v>...</v>
      </c>
      <c r="P91" s="28" t="str">
        <f>'Jan.-Dez. 2022'!P91</f>
        <v>...</v>
      </c>
      <c r="Q91" s="28" t="str">
        <f>'Jan.-Dez. 2022'!Q91</f>
        <v>...</v>
      </c>
    </row>
    <row r="92" spans="1:17" x14ac:dyDescent="0.2">
      <c r="A92" s="21"/>
      <c r="B92" s="21"/>
      <c r="C92" s="21"/>
      <c r="D92" s="22" t="s">
        <v>63</v>
      </c>
      <c r="E92" s="23">
        <f>100*E91/'2019'!E91-100</f>
        <v>-29.548677914502591</v>
      </c>
      <c r="F92" s="29">
        <f>100*F91/'2019'!F91-100</f>
        <v>-51.576653861497732</v>
      </c>
      <c r="G92" s="29">
        <f>100*G91/'2019'!G91-100</f>
        <v>-44.000945540719947</v>
      </c>
      <c r="H92" s="29">
        <f>100*H91/'2019'!H91-100</f>
        <v>-37.840088383690301</v>
      </c>
      <c r="I92" s="29">
        <f>100*I91/'2019'!I91-100</f>
        <v>-12.480419095554808</v>
      </c>
      <c r="J92" s="29">
        <f>100*J91/'2019'!J91-100</f>
        <v>-6.3059474180175528</v>
      </c>
      <c r="K92" s="29" t="e">
        <f>100*K91/'2019'!K91-100</f>
        <v>#VALUE!</v>
      </c>
      <c r="L92" s="29" t="e">
        <f>100*L91/'2019'!L91-100</f>
        <v>#VALUE!</v>
      </c>
      <c r="M92" s="29" t="e">
        <f>100*M91/'2019'!M91-100</f>
        <v>#VALUE!</v>
      </c>
      <c r="N92" s="29" t="e">
        <f>100*N91/'2019'!N91-100</f>
        <v>#VALUE!</v>
      </c>
      <c r="O92" s="29" t="e">
        <f>100*O91/'2019'!O91-100</f>
        <v>#VALUE!</v>
      </c>
      <c r="P92" s="29" t="e">
        <f>100*P91/'2019'!P91-100</f>
        <v>#VALUE!</v>
      </c>
      <c r="Q92" s="29" t="e">
        <f>100*Q91/'2019'!Q91-100</f>
        <v>#VALUE!</v>
      </c>
    </row>
    <row r="93" spans="1:17" x14ac:dyDescent="0.2">
      <c r="B93" s="10" t="s">
        <v>29</v>
      </c>
      <c r="C93" s="10" t="s">
        <v>27</v>
      </c>
      <c r="D93" s="3" t="s">
        <v>21</v>
      </c>
      <c r="E93" s="7">
        <f>SUM(F93:Q93)</f>
        <v>2156136</v>
      </c>
      <c r="F93" s="28">
        <f>'Jan.-Dez. 2022'!F93</f>
        <v>278403</v>
      </c>
      <c r="G93" s="28">
        <f>'Jan.-Dez. 2022'!G93</f>
        <v>304709</v>
      </c>
      <c r="H93" s="28">
        <f>'Jan.-Dez. 2022'!H93</f>
        <v>434707</v>
      </c>
      <c r="I93" s="28">
        <f>'Jan.-Dez. 2022'!I93</f>
        <v>514580</v>
      </c>
      <c r="J93" s="28">
        <f>'Jan.-Dez. 2022'!J93</f>
        <v>623737</v>
      </c>
      <c r="K93" s="28" t="str">
        <f>'Jan.-Dez. 2022'!K93</f>
        <v>...</v>
      </c>
      <c r="L93" s="28" t="str">
        <f>'Jan.-Dez. 2022'!L93</f>
        <v>...</v>
      </c>
      <c r="M93" s="28" t="str">
        <f>'Jan.-Dez. 2022'!M93</f>
        <v>...</v>
      </c>
      <c r="N93" s="28" t="str">
        <f>'Jan.-Dez. 2022'!N93</f>
        <v>...</v>
      </c>
      <c r="O93" s="28" t="str">
        <f>'Jan.-Dez. 2022'!O93</f>
        <v>...</v>
      </c>
      <c r="P93" s="28" t="str">
        <f>'Jan.-Dez. 2022'!P93</f>
        <v>...</v>
      </c>
      <c r="Q93" s="28" t="str">
        <f>'Jan.-Dez. 2022'!Q93</f>
        <v>...</v>
      </c>
    </row>
    <row r="94" spans="1:17" x14ac:dyDescent="0.2">
      <c r="C94" s="10" t="s">
        <v>28</v>
      </c>
      <c r="D94" s="3" t="s">
        <v>21</v>
      </c>
      <c r="E94" s="7">
        <f>SUM(F94:Q94)</f>
        <v>549590</v>
      </c>
      <c r="F94" s="28">
        <f>'Jan.-Dez. 2022'!F94</f>
        <v>68743</v>
      </c>
      <c r="G94" s="28">
        <f>'Jan.-Dez. 2022'!G94</f>
        <v>71958</v>
      </c>
      <c r="H94" s="28">
        <f>'Jan.-Dez. 2022'!H94</f>
        <v>95297</v>
      </c>
      <c r="I94" s="28">
        <f>'Jan.-Dez. 2022'!I94</f>
        <v>132959</v>
      </c>
      <c r="J94" s="28">
        <f>'Jan.-Dez. 2022'!J94</f>
        <v>180633</v>
      </c>
      <c r="K94" s="28" t="str">
        <f>'Jan.-Dez. 2022'!K94</f>
        <v>...</v>
      </c>
      <c r="L94" s="28" t="str">
        <f>'Jan.-Dez. 2022'!L94</f>
        <v>...</v>
      </c>
      <c r="M94" s="28" t="str">
        <f>'Jan.-Dez. 2022'!M94</f>
        <v>...</v>
      </c>
      <c r="N94" s="28" t="str">
        <f>'Jan.-Dez. 2022'!N94</f>
        <v>...</v>
      </c>
      <c r="O94" s="28" t="str">
        <f>'Jan.-Dez. 2022'!O94</f>
        <v>...</v>
      </c>
      <c r="P94" s="28" t="str">
        <f>'Jan.-Dez. 2022'!P94</f>
        <v>...</v>
      </c>
      <c r="Q94" s="28" t="str">
        <f>'Jan.-Dez. 2022'!Q94</f>
        <v>...</v>
      </c>
    </row>
    <row r="95" spans="1:17" x14ac:dyDescent="0.2">
      <c r="A95" s="21"/>
      <c r="B95" s="21"/>
      <c r="C95" s="21" t="s">
        <v>27</v>
      </c>
      <c r="D95" s="22" t="s">
        <v>63</v>
      </c>
      <c r="E95" s="23">
        <f>100*E93/'2019'!E93-100</f>
        <v>-24.430477971612049</v>
      </c>
      <c r="F95" s="29">
        <f>100*F93/'2019'!F93-100</f>
        <v>-45.732101922747049</v>
      </c>
      <c r="G95" s="29">
        <f>100*G93/'2019'!G93-100</f>
        <v>-41.043843355777419</v>
      </c>
      <c r="H95" s="29">
        <f>100*H93/'2019'!H93-100</f>
        <v>-30.336979619047014</v>
      </c>
      <c r="I95" s="29">
        <f>100*I93/'2019'!I93-100</f>
        <v>-6.6177658167089248</v>
      </c>
      <c r="J95" s="29">
        <f>100*J93/'2019'!J93-100</f>
        <v>-3.7836378641450636</v>
      </c>
      <c r="K95" s="29" t="e">
        <f>100*K93/'2019'!K93-100</f>
        <v>#VALUE!</v>
      </c>
      <c r="L95" s="29" t="e">
        <f>100*L93/'2019'!L93-100</f>
        <v>#VALUE!</v>
      </c>
      <c r="M95" s="29" t="e">
        <f>100*M93/'2019'!M93-100</f>
        <v>#VALUE!</v>
      </c>
      <c r="N95" s="29" t="e">
        <f>100*N93/'2019'!N93-100</f>
        <v>#VALUE!</v>
      </c>
      <c r="O95" s="29" t="e">
        <f>100*O93/'2019'!O93-100</f>
        <v>#VALUE!</v>
      </c>
      <c r="P95" s="29" t="e">
        <f>100*P93/'2019'!P93-100</f>
        <v>#VALUE!</v>
      </c>
      <c r="Q95" s="29" t="e">
        <f>100*Q93/'2019'!Q93-100</f>
        <v>#VALUE!</v>
      </c>
    </row>
    <row r="96" spans="1:17" x14ac:dyDescent="0.2">
      <c r="A96" s="21"/>
      <c r="B96" s="21"/>
      <c r="C96" s="21" t="s">
        <v>28</v>
      </c>
      <c r="D96" s="22" t="s">
        <v>63</v>
      </c>
      <c r="E96" s="23">
        <f>100*E94/'2019'!E94-100</f>
        <v>-44.33849616003581</v>
      </c>
      <c r="F96" s="29">
        <f>100*F94/'2019'!F94-100</f>
        <v>-66.282947979713754</v>
      </c>
      <c r="G96" s="29">
        <f>100*G94/'2019'!G94-100</f>
        <v>-53.811195768690105</v>
      </c>
      <c r="H96" s="29">
        <f>100*H94/'2019'!H94-100</f>
        <v>-58.318608068861749</v>
      </c>
      <c r="I96" s="29">
        <f>100*I94/'2019'!I94-100</f>
        <v>-29.588734960176239</v>
      </c>
      <c r="J96" s="29">
        <f>100*J94/'2019'!J94-100</f>
        <v>-14.083294489207674</v>
      </c>
      <c r="K96" s="29" t="e">
        <f>100*K94/'2019'!K94-100</f>
        <v>#VALUE!</v>
      </c>
      <c r="L96" s="29" t="e">
        <f>100*L94/'2019'!L94-100</f>
        <v>#VALUE!</v>
      </c>
      <c r="M96" s="29" t="e">
        <f>100*M94/'2019'!M94-100</f>
        <v>#VALUE!</v>
      </c>
      <c r="N96" s="29" t="e">
        <f>100*N94/'2019'!N94-100</f>
        <v>#VALUE!</v>
      </c>
      <c r="O96" s="29" t="e">
        <f>100*O94/'2019'!O94-100</f>
        <v>#VALUE!</v>
      </c>
      <c r="P96" s="29" t="e">
        <f>100*P94/'2019'!P94-100</f>
        <v>#VALUE!</v>
      </c>
      <c r="Q96" s="29" t="e">
        <f>100*Q94/'2019'!Q94-100</f>
        <v>#VALUE!</v>
      </c>
    </row>
    <row r="97" spans="1:17" x14ac:dyDescent="0.2">
      <c r="B97" s="10" t="s">
        <v>30</v>
      </c>
      <c r="D97" s="3" t="s">
        <v>21</v>
      </c>
      <c r="E97" s="9">
        <f>E91/E85</f>
        <v>1.9264842942878158</v>
      </c>
      <c r="F97" s="28">
        <f>'Jan.-Dez. 2022'!F97</f>
        <v>2</v>
      </c>
      <c r="G97" s="28">
        <f>'Jan.-Dez. 2022'!G97</f>
        <v>2</v>
      </c>
      <c r="H97" s="28">
        <f>'Jan.-Dez. 2022'!H97</f>
        <v>2</v>
      </c>
      <c r="I97" s="28">
        <f>'Jan.-Dez. 2022'!I97</f>
        <v>1.9</v>
      </c>
      <c r="J97" s="28">
        <f>'Jan.-Dez. 2022'!J97</f>
        <v>1.9</v>
      </c>
      <c r="K97" s="28" t="str">
        <f>'Jan.-Dez. 2022'!K97</f>
        <v>...</v>
      </c>
      <c r="L97" s="28" t="str">
        <f>'Jan.-Dez. 2022'!L97</f>
        <v>...</v>
      </c>
      <c r="M97" s="28" t="str">
        <f>'Jan.-Dez. 2022'!M97</f>
        <v>...</v>
      </c>
      <c r="N97" s="28" t="str">
        <f>'Jan.-Dez. 2022'!N97</f>
        <v>...</v>
      </c>
      <c r="O97" s="28" t="str">
        <f>'Jan.-Dez. 2022'!O97</f>
        <v>...</v>
      </c>
      <c r="P97" s="28" t="str">
        <f>'Jan.-Dez. 2022'!P97</f>
        <v>...</v>
      </c>
      <c r="Q97" s="28" t="str">
        <f>'Jan.-Dez. 2022'!Q97</f>
        <v>...</v>
      </c>
    </row>
    <row r="98" spans="1:17" x14ac:dyDescent="0.2">
      <c r="B98" s="10" t="s">
        <v>31</v>
      </c>
      <c r="D98" s="3" t="s">
        <v>32</v>
      </c>
      <c r="E98" s="7"/>
      <c r="F98" s="28">
        <f>'Jan.-Dez. 2022'!F98</f>
        <v>19.399999999999999</v>
      </c>
      <c r="G98" s="28">
        <f>'Jan.-Dez. 2022'!G98</f>
        <v>22.9</v>
      </c>
      <c r="H98" s="28">
        <f>'Jan.-Dez. 2022'!H98</f>
        <v>28.5</v>
      </c>
      <c r="I98" s="28">
        <f>'Jan.-Dez. 2022'!I98</f>
        <v>36</v>
      </c>
      <c r="J98" s="28">
        <f>'Jan.-Dez. 2022'!J98</f>
        <v>42.7</v>
      </c>
      <c r="K98" s="28" t="str">
        <f>'Jan.-Dez. 2022'!K98</f>
        <v>...</v>
      </c>
      <c r="L98" s="28" t="str">
        <f>'Jan.-Dez. 2022'!L98</f>
        <v>...</v>
      </c>
      <c r="M98" s="28" t="str">
        <f>'Jan.-Dez. 2022'!M98</f>
        <v>...</v>
      </c>
      <c r="N98" s="28" t="str">
        <f>'Jan.-Dez. 2022'!N98</f>
        <v>...</v>
      </c>
      <c r="O98" s="28" t="str">
        <f>'Jan.-Dez. 2022'!O98</f>
        <v>...</v>
      </c>
      <c r="P98" s="28" t="str">
        <f>'Jan.-Dez. 2022'!P98</f>
        <v>...</v>
      </c>
      <c r="Q98" s="28" t="str">
        <f>'Jan.-Dez. 2022'!Q98</f>
        <v>...</v>
      </c>
    </row>
    <row r="99" spans="1:17" x14ac:dyDescent="0.2">
      <c r="A99" s="10" t="s">
        <v>38</v>
      </c>
      <c r="B99" s="10" t="s">
        <v>20</v>
      </c>
      <c r="D99" s="3" t="s">
        <v>21</v>
      </c>
      <c r="E99" s="7"/>
      <c r="F99" s="28">
        <f>'Jan.-Dez. 2022'!F99</f>
        <v>352</v>
      </c>
      <c r="G99" s="28">
        <f>'Jan.-Dez. 2022'!G99</f>
        <v>352</v>
      </c>
      <c r="H99" s="28">
        <f>'Jan.-Dez. 2022'!H99</f>
        <v>352</v>
      </c>
      <c r="I99" s="28">
        <f>'Jan.-Dez. 2022'!I99</f>
        <v>352</v>
      </c>
      <c r="J99" s="28">
        <f>'Jan.-Dez. 2022'!J99</f>
        <v>352</v>
      </c>
      <c r="K99" s="28" t="str">
        <f>'Jan.-Dez. 2022'!K99</f>
        <v>...</v>
      </c>
      <c r="L99" s="28" t="str">
        <f>'Jan.-Dez. 2022'!L99</f>
        <v>...</v>
      </c>
      <c r="M99" s="28" t="str">
        <f>'Jan.-Dez. 2022'!M99</f>
        <v>...</v>
      </c>
      <c r="N99" s="28" t="str">
        <f>'Jan.-Dez. 2022'!N99</f>
        <v>...</v>
      </c>
      <c r="O99" s="28" t="str">
        <f>'Jan.-Dez. 2022'!O99</f>
        <v>...</v>
      </c>
      <c r="P99" s="28" t="str">
        <f>'Jan.-Dez. 2022'!P99</f>
        <v>...</v>
      </c>
      <c r="Q99" s="28" t="str">
        <f>'Jan.-Dez. 2022'!Q99</f>
        <v>...</v>
      </c>
    </row>
    <row r="100" spans="1:17" x14ac:dyDescent="0.2">
      <c r="B100" s="10" t="s">
        <v>22</v>
      </c>
      <c r="D100" s="3" t="s">
        <v>21</v>
      </c>
      <c r="E100" s="7"/>
      <c r="F100" s="28">
        <f>'Jan.-Dez. 2022'!F100</f>
        <v>323</v>
      </c>
      <c r="G100" s="28">
        <f>'Jan.-Dez. 2022'!G100</f>
        <v>324</v>
      </c>
      <c r="H100" s="28">
        <f>'Jan.-Dez. 2022'!H100</f>
        <v>330</v>
      </c>
      <c r="I100" s="28">
        <f>'Jan.-Dez. 2022'!I100</f>
        <v>338</v>
      </c>
      <c r="J100" s="28">
        <f>'Jan.-Dez. 2022'!J100</f>
        <v>337</v>
      </c>
      <c r="K100" s="28" t="str">
        <f>'Jan.-Dez. 2022'!K100</f>
        <v>...</v>
      </c>
      <c r="L100" s="28" t="str">
        <f>'Jan.-Dez. 2022'!L100</f>
        <v>...</v>
      </c>
      <c r="M100" s="28" t="str">
        <f>'Jan.-Dez. 2022'!M100</f>
        <v>...</v>
      </c>
      <c r="N100" s="28" t="str">
        <f>'Jan.-Dez. 2022'!N100</f>
        <v>...</v>
      </c>
      <c r="O100" s="28" t="str">
        <f>'Jan.-Dez. 2022'!O100</f>
        <v>...</v>
      </c>
      <c r="P100" s="28" t="str">
        <f>'Jan.-Dez. 2022'!P100</f>
        <v>...</v>
      </c>
      <c r="Q100" s="28" t="str">
        <f>'Jan.-Dez. 2022'!Q100</f>
        <v>...</v>
      </c>
    </row>
    <row r="101" spans="1:17" x14ac:dyDescent="0.2">
      <c r="B101" s="10" t="s">
        <v>23</v>
      </c>
      <c r="D101" s="3" t="s">
        <v>21</v>
      </c>
      <c r="E101" s="7"/>
      <c r="F101" s="28">
        <f>'Jan.-Dez. 2022'!F101</f>
        <v>34876</v>
      </c>
      <c r="G101" s="28">
        <f>'Jan.-Dez. 2022'!G101</f>
        <v>35039</v>
      </c>
      <c r="H101" s="28">
        <f>'Jan.-Dez. 2022'!H101</f>
        <v>35056</v>
      </c>
      <c r="I101" s="28">
        <f>'Jan.-Dez. 2022'!I101</f>
        <v>35040</v>
      </c>
      <c r="J101" s="28">
        <f>'Jan.-Dez. 2022'!J101</f>
        <v>35013</v>
      </c>
      <c r="K101" s="28" t="str">
        <f>'Jan.-Dez. 2022'!K101</f>
        <v>...</v>
      </c>
      <c r="L101" s="28" t="str">
        <f>'Jan.-Dez. 2022'!L101</f>
        <v>...</v>
      </c>
      <c r="M101" s="28" t="str">
        <f>'Jan.-Dez. 2022'!M101</f>
        <v>...</v>
      </c>
      <c r="N101" s="28" t="str">
        <f>'Jan.-Dez. 2022'!N101</f>
        <v>...</v>
      </c>
      <c r="O101" s="28" t="str">
        <f>'Jan.-Dez. 2022'!O101</f>
        <v>...</v>
      </c>
      <c r="P101" s="28" t="str">
        <f>'Jan.-Dez. 2022'!P101</f>
        <v>...</v>
      </c>
      <c r="Q101" s="28" t="str">
        <f>'Jan.-Dez. 2022'!Q101</f>
        <v>...</v>
      </c>
    </row>
    <row r="102" spans="1:17" x14ac:dyDescent="0.2">
      <c r="B102" s="10" t="s">
        <v>24</v>
      </c>
      <c r="D102" s="3" t="s">
        <v>21</v>
      </c>
      <c r="E102" s="7"/>
      <c r="F102" s="28">
        <f>'Jan.-Dez. 2022'!F102</f>
        <v>30691</v>
      </c>
      <c r="G102" s="28">
        <f>'Jan.-Dez. 2022'!G102</f>
        <v>32270</v>
      </c>
      <c r="H102" s="28">
        <f>'Jan.-Dez. 2022'!H102</f>
        <v>32928</v>
      </c>
      <c r="I102" s="28">
        <f>'Jan.-Dez. 2022'!I102</f>
        <v>32919</v>
      </c>
      <c r="J102" s="28">
        <f>'Jan.-Dez. 2022'!J102</f>
        <v>33466</v>
      </c>
      <c r="K102" s="28" t="str">
        <f>'Jan.-Dez. 2022'!K102</f>
        <v>...</v>
      </c>
      <c r="L102" s="28" t="str">
        <f>'Jan.-Dez. 2022'!L102</f>
        <v>...</v>
      </c>
      <c r="M102" s="28" t="str">
        <f>'Jan.-Dez. 2022'!M102</f>
        <v>...</v>
      </c>
      <c r="N102" s="28" t="str">
        <f>'Jan.-Dez. 2022'!N102</f>
        <v>...</v>
      </c>
      <c r="O102" s="28" t="str">
        <f>'Jan.-Dez. 2022'!O102</f>
        <v>...</v>
      </c>
      <c r="P102" s="28" t="str">
        <f>'Jan.-Dez. 2022'!P102</f>
        <v>...</v>
      </c>
      <c r="Q102" s="28" t="str">
        <f>'Jan.-Dez. 2022'!Q102</f>
        <v>...</v>
      </c>
    </row>
    <row r="103" spans="1:17" x14ac:dyDescent="0.2">
      <c r="B103" s="10" t="s">
        <v>25</v>
      </c>
      <c r="D103" s="3" t="s">
        <v>21</v>
      </c>
      <c r="E103" s="7">
        <f>SUM(F103:Q103)</f>
        <v>381587</v>
      </c>
      <c r="F103" s="28">
        <f>'Jan.-Dez. 2022'!F103</f>
        <v>40943</v>
      </c>
      <c r="G103" s="28">
        <f>'Jan.-Dez. 2022'!G103</f>
        <v>43688</v>
      </c>
      <c r="H103" s="28">
        <f>'Jan.-Dez. 2022'!H103</f>
        <v>82073</v>
      </c>
      <c r="I103" s="28">
        <f>'Jan.-Dez. 2022'!I103</f>
        <v>88279</v>
      </c>
      <c r="J103" s="28">
        <f>'Jan.-Dez. 2022'!J103</f>
        <v>126604</v>
      </c>
      <c r="K103" s="28" t="str">
        <f>'Jan.-Dez. 2022'!K103</f>
        <v>...</v>
      </c>
      <c r="L103" s="28" t="str">
        <f>'Jan.-Dez. 2022'!L103</f>
        <v>...</v>
      </c>
      <c r="M103" s="28" t="str">
        <f>'Jan.-Dez. 2022'!M103</f>
        <v>...</v>
      </c>
      <c r="N103" s="28" t="str">
        <f>'Jan.-Dez. 2022'!N103</f>
        <v>...</v>
      </c>
      <c r="O103" s="28" t="str">
        <f>'Jan.-Dez. 2022'!O103</f>
        <v>...</v>
      </c>
      <c r="P103" s="28" t="str">
        <f>'Jan.-Dez. 2022'!P103</f>
        <v>...</v>
      </c>
      <c r="Q103" s="28" t="str">
        <f>'Jan.-Dez. 2022'!Q103</f>
        <v>...</v>
      </c>
    </row>
    <row r="104" spans="1:17" x14ac:dyDescent="0.2">
      <c r="A104" s="21"/>
      <c r="B104" s="21"/>
      <c r="C104" s="21"/>
      <c r="D104" s="22" t="s">
        <v>63</v>
      </c>
      <c r="E104" s="23">
        <f>100*E103/'2019'!E103-100</f>
        <v>-36.220394791823367</v>
      </c>
      <c r="F104" s="29">
        <f>100*F103/'2019'!F103-100</f>
        <v>-61.952774344630193</v>
      </c>
      <c r="G104" s="29">
        <f>100*G103/'2019'!G103-100</f>
        <v>-60.64817733901404</v>
      </c>
      <c r="H104" s="29">
        <f>100*H103/'2019'!H103-100</f>
        <v>-36.180619274972393</v>
      </c>
      <c r="I104" s="29">
        <f>100*I103/'2019'!I103-100</f>
        <v>-19.666029666029672</v>
      </c>
      <c r="J104" s="29">
        <f>100*J103/'2019'!J103-100</f>
        <v>-10.31678567380709</v>
      </c>
      <c r="K104" s="29" t="e">
        <f>100*K103/'2019'!K103-100</f>
        <v>#VALUE!</v>
      </c>
      <c r="L104" s="29" t="e">
        <f>100*L103/'2019'!L103-100</f>
        <v>#VALUE!</v>
      </c>
      <c r="M104" s="29" t="e">
        <f>100*M103/'2019'!M103-100</f>
        <v>#VALUE!</v>
      </c>
      <c r="N104" s="29" t="e">
        <f>100*N103/'2019'!N103-100</f>
        <v>#VALUE!</v>
      </c>
      <c r="O104" s="29" t="e">
        <f>100*O103/'2019'!O103-100</f>
        <v>#VALUE!</v>
      </c>
      <c r="P104" s="29" t="e">
        <f>100*P103/'2019'!P103-100</f>
        <v>#VALUE!</v>
      </c>
      <c r="Q104" s="29" t="e">
        <f>100*Q103/'2019'!Q103-100</f>
        <v>#VALUE!</v>
      </c>
    </row>
    <row r="105" spans="1:17" x14ac:dyDescent="0.2">
      <c r="B105" s="10" t="s">
        <v>25</v>
      </c>
      <c r="C105" s="10" t="s">
        <v>27</v>
      </c>
      <c r="D105" s="3" t="s">
        <v>21</v>
      </c>
      <c r="E105" s="7">
        <f>SUM(F105:Q105)</f>
        <v>373218</v>
      </c>
      <c r="F105" s="28">
        <f>'Jan.-Dez. 2022'!F105</f>
        <v>40232</v>
      </c>
      <c r="G105" s="28">
        <f>'Jan.-Dez. 2022'!G105</f>
        <v>42862</v>
      </c>
      <c r="H105" s="28">
        <f>'Jan.-Dez. 2022'!H105</f>
        <v>80634</v>
      </c>
      <c r="I105" s="28">
        <f>'Jan.-Dez. 2022'!I105</f>
        <v>86180</v>
      </c>
      <c r="J105" s="28">
        <f>'Jan.-Dez. 2022'!J105</f>
        <v>123310</v>
      </c>
      <c r="K105" s="28" t="str">
        <f>'Jan.-Dez. 2022'!K105</f>
        <v>...</v>
      </c>
      <c r="L105" s="28" t="str">
        <f>'Jan.-Dez. 2022'!L105</f>
        <v>...</v>
      </c>
      <c r="M105" s="28" t="str">
        <f>'Jan.-Dez. 2022'!M105</f>
        <v>...</v>
      </c>
      <c r="N105" s="28" t="str">
        <f>'Jan.-Dez. 2022'!N105</f>
        <v>...</v>
      </c>
      <c r="O105" s="28" t="str">
        <f>'Jan.-Dez. 2022'!O105</f>
        <v>...</v>
      </c>
      <c r="P105" s="28" t="str">
        <f>'Jan.-Dez. 2022'!P105</f>
        <v>...</v>
      </c>
      <c r="Q105" s="28" t="str">
        <f>'Jan.-Dez. 2022'!Q105</f>
        <v>...</v>
      </c>
    </row>
    <row r="106" spans="1:17" x14ac:dyDescent="0.2">
      <c r="C106" s="10" t="s">
        <v>28</v>
      </c>
      <c r="D106" s="3" t="s">
        <v>21</v>
      </c>
      <c r="E106" s="7">
        <f>SUM(F106:Q106)</f>
        <v>8369</v>
      </c>
      <c r="F106" s="28">
        <f>'Jan.-Dez. 2022'!F106</f>
        <v>711</v>
      </c>
      <c r="G106" s="28">
        <f>'Jan.-Dez. 2022'!G106</f>
        <v>826</v>
      </c>
      <c r="H106" s="28">
        <f>'Jan.-Dez. 2022'!H106</f>
        <v>1439</v>
      </c>
      <c r="I106" s="28">
        <f>'Jan.-Dez. 2022'!I106</f>
        <v>2099</v>
      </c>
      <c r="J106" s="28">
        <f>'Jan.-Dez. 2022'!J106</f>
        <v>3294</v>
      </c>
      <c r="K106" s="28" t="str">
        <f>'Jan.-Dez. 2022'!K106</f>
        <v>...</v>
      </c>
      <c r="L106" s="28" t="str">
        <f>'Jan.-Dez. 2022'!L106</f>
        <v>...</v>
      </c>
      <c r="M106" s="28" t="str">
        <f>'Jan.-Dez. 2022'!M106</f>
        <v>...</v>
      </c>
      <c r="N106" s="28" t="str">
        <f>'Jan.-Dez. 2022'!N106</f>
        <v>...</v>
      </c>
      <c r="O106" s="28" t="str">
        <f>'Jan.-Dez. 2022'!O106</f>
        <v>...</v>
      </c>
      <c r="P106" s="28" t="str">
        <f>'Jan.-Dez. 2022'!P106</f>
        <v>...</v>
      </c>
      <c r="Q106" s="28" t="str">
        <f>'Jan.-Dez. 2022'!Q106</f>
        <v>...</v>
      </c>
    </row>
    <row r="107" spans="1:17" x14ac:dyDescent="0.2">
      <c r="A107" s="21"/>
      <c r="B107" s="21"/>
      <c r="C107" s="21" t="s">
        <v>27</v>
      </c>
      <c r="D107" s="22" t="s">
        <v>63</v>
      </c>
      <c r="E107" s="23">
        <f>100*E105/'2019'!E105-100</f>
        <v>-35.930880101077378</v>
      </c>
      <c r="F107" s="29">
        <f>100*F105/'2019'!F105-100</f>
        <v>-61.445506032524847</v>
      </c>
      <c r="G107" s="29">
        <f>100*G105/'2019'!G105-100</f>
        <v>-60.448463596936421</v>
      </c>
      <c r="H107" s="29">
        <f>100*H105/'2019'!H105-100</f>
        <v>-35.738023701554866</v>
      </c>
      <c r="I107" s="29">
        <f>100*I105/'2019'!I105-100</f>
        <v>-19.366760542295495</v>
      </c>
      <c r="J107" s="29">
        <f>100*J105/'2019'!J105-100</f>
        <v>-10.285419107001246</v>
      </c>
      <c r="K107" s="29" t="e">
        <f>100*K105/'2019'!K105-100</f>
        <v>#VALUE!</v>
      </c>
      <c r="L107" s="29" t="e">
        <f>100*L105/'2019'!L105-100</f>
        <v>#VALUE!</v>
      </c>
      <c r="M107" s="29" t="e">
        <f>100*M105/'2019'!M105-100</f>
        <v>#VALUE!</v>
      </c>
      <c r="N107" s="29" t="e">
        <f>100*N105/'2019'!N105-100</f>
        <v>#VALUE!</v>
      </c>
      <c r="O107" s="29" t="e">
        <f>100*O105/'2019'!O105-100</f>
        <v>#VALUE!</v>
      </c>
      <c r="P107" s="29" t="e">
        <f>100*P105/'2019'!P105-100</f>
        <v>#VALUE!</v>
      </c>
      <c r="Q107" s="29" t="e">
        <f>100*Q105/'2019'!Q105-100</f>
        <v>#VALUE!</v>
      </c>
    </row>
    <row r="108" spans="1:17" x14ac:dyDescent="0.2">
      <c r="A108" s="21"/>
      <c r="B108" s="21"/>
      <c r="C108" s="21" t="s">
        <v>28</v>
      </c>
      <c r="D108" s="22" t="s">
        <v>63</v>
      </c>
      <c r="E108" s="23">
        <f>100*E106/'2019'!E106-100</f>
        <v>-46.91741722694406</v>
      </c>
      <c r="F108" s="29">
        <f>100*F106/'2019'!F106-100</f>
        <v>-78.190184049079761</v>
      </c>
      <c r="G108" s="29">
        <f>100*G106/'2019'!G106-100</f>
        <v>-68.818422046055119</v>
      </c>
      <c r="H108" s="29">
        <f>100*H106/'2019'!H106-100</f>
        <v>-53.951999999999998</v>
      </c>
      <c r="I108" s="29">
        <f>100*I106/'2019'!I106-100</f>
        <v>-30.288940551311853</v>
      </c>
      <c r="J108" s="29">
        <f>100*J106/'2019'!J106-100</f>
        <v>-11.47540983606558</v>
      </c>
      <c r="K108" s="29" t="e">
        <f>100*K106/'2019'!K106-100</f>
        <v>#VALUE!</v>
      </c>
      <c r="L108" s="29" t="e">
        <f>100*L106/'2019'!L106-100</f>
        <v>#VALUE!</v>
      </c>
      <c r="M108" s="29" t="e">
        <f>100*M106/'2019'!M106-100</f>
        <v>#VALUE!</v>
      </c>
      <c r="N108" s="29" t="e">
        <f>100*N106/'2019'!N106-100</f>
        <v>#VALUE!</v>
      </c>
      <c r="O108" s="29" t="e">
        <f>100*O106/'2019'!O106-100</f>
        <v>#VALUE!</v>
      </c>
      <c r="P108" s="29" t="e">
        <f>100*P106/'2019'!P106-100</f>
        <v>#VALUE!</v>
      </c>
      <c r="Q108" s="29" t="e">
        <f>100*Q106/'2019'!Q106-100</f>
        <v>#VALUE!</v>
      </c>
    </row>
    <row r="109" spans="1:17" x14ac:dyDescent="0.2">
      <c r="B109" s="10" t="s">
        <v>29</v>
      </c>
      <c r="D109" s="3" t="s">
        <v>21</v>
      </c>
      <c r="E109" s="7">
        <f>SUM(F109:Q109)</f>
        <v>1343993</v>
      </c>
      <c r="F109" s="28">
        <f>'Jan.-Dez. 2022'!F109</f>
        <v>167610</v>
      </c>
      <c r="G109" s="28">
        <f>'Jan.-Dez. 2022'!G109</f>
        <v>169176</v>
      </c>
      <c r="H109" s="28">
        <f>'Jan.-Dez. 2022'!H109</f>
        <v>275143</v>
      </c>
      <c r="I109" s="28">
        <f>'Jan.-Dez. 2022'!I109</f>
        <v>316549</v>
      </c>
      <c r="J109" s="28">
        <f>'Jan.-Dez. 2022'!J109</f>
        <v>415515</v>
      </c>
      <c r="K109" s="28" t="str">
        <f>'Jan.-Dez. 2022'!K109</f>
        <v>...</v>
      </c>
      <c r="L109" s="28" t="str">
        <f>'Jan.-Dez. 2022'!L109</f>
        <v>...</v>
      </c>
      <c r="M109" s="28" t="str">
        <f>'Jan.-Dez. 2022'!M109</f>
        <v>...</v>
      </c>
      <c r="N109" s="28" t="str">
        <f>'Jan.-Dez. 2022'!N109</f>
        <v>...</v>
      </c>
      <c r="O109" s="28" t="str">
        <f>'Jan.-Dez. 2022'!O109</f>
        <v>...</v>
      </c>
      <c r="P109" s="28" t="str">
        <f>'Jan.-Dez. 2022'!P109</f>
        <v>...</v>
      </c>
      <c r="Q109" s="28" t="str">
        <f>'Jan.-Dez. 2022'!Q109</f>
        <v>...</v>
      </c>
    </row>
    <row r="110" spans="1:17" x14ac:dyDescent="0.2">
      <c r="A110" s="21"/>
      <c r="B110" s="21"/>
      <c r="C110" s="21"/>
      <c r="D110" s="22" t="s">
        <v>63</v>
      </c>
      <c r="E110" s="23">
        <f>100*E109/'2019'!E109-100</f>
        <v>-31.119140419796182</v>
      </c>
      <c r="F110" s="29">
        <f>100*F109/'2019'!F109-100</f>
        <v>-54.608726737006307</v>
      </c>
      <c r="G110" s="29">
        <f>100*G109/'2019'!G109-100</f>
        <v>-53.002097426138654</v>
      </c>
      <c r="H110" s="29">
        <f>100*H109/'2019'!H109-100</f>
        <v>-30.310199057270438</v>
      </c>
      <c r="I110" s="29">
        <f>100*I109/'2019'!I109-100</f>
        <v>-18.166119037586057</v>
      </c>
      <c r="J110" s="29">
        <f>100*J109/'2019'!J109-100</f>
        <v>-5.6364032756952724</v>
      </c>
      <c r="K110" s="29" t="e">
        <f>100*K109/'2019'!K109-100</f>
        <v>#VALUE!</v>
      </c>
      <c r="L110" s="29" t="e">
        <f>100*L109/'2019'!L109-100</f>
        <v>#VALUE!</v>
      </c>
      <c r="M110" s="29" t="e">
        <f>100*M109/'2019'!M109-100</f>
        <v>#VALUE!</v>
      </c>
      <c r="N110" s="29" t="e">
        <f>100*N109/'2019'!N109-100</f>
        <v>#VALUE!</v>
      </c>
      <c r="O110" s="29" t="e">
        <f>100*O109/'2019'!O109-100</f>
        <v>#VALUE!</v>
      </c>
      <c r="P110" s="29" t="e">
        <f>100*P109/'2019'!P109-100</f>
        <v>#VALUE!</v>
      </c>
      <c r="Q110" s="29" t="e">
        <f>100*Q109/'2019'!Q109-100</f>
        <v>#VALUE!</v>
      </c>
    </row>
    <row r="111" spans="1:17" x14ac:dyDescent="0.2">
      <c r="B111" s="10" t="s">
        <v>29</v>
      </c>
      <c r="C111" s="10" t="s">
        <v>27</v>
      </c>
      <c r="D111" s="3" t="s">
        <v>21</v>
      </c>
      <c r="E111" s="7">
        <f>SUM(F111:Q111)</f>
        <v>1308245</v>
      </c>
      <c r="F111" s="28">
        <f>'Jan.-Dez. 2022'!F111</f>
        <v>162502</v>
      </c>
      <c r="G111" s="28">
        <f>'Jan.-Dez. 2022'!G111</f>
        <v>164600</v>
      </c>
      <c r="H111" s="28">
        <f>'Jan.-Dez. 2022'!H111</f>
        <v>269270</v>
      </c>
      <c r="I111" s="28">
        <f>'Jan.-Dez. 2022'!I111</f>
        <v>308396</v>
      </c>
      <c r="J111" s="28">
        <f>'Jan.-Dez. 2022'!J111</f>
        <v>403477</v>
      </c>
      <c r="K111" s="28" t="str">
        <f>'Jan.-Dez. 2022'!K111</f>
        <v>...</v>
      </c>
      <c r="L111" s="28" t="str">
        <f>'Jan.-Dez. 2022'!L111</f>
        <v>...</v>
      </c>
      <c r="M111" s="28" t="str">
        <f>'Jan.-Dez. 2022'!M111</f>
        <v>...</v>
      </c>
      <c r="N111" s="28" t="str">
        <f>'Jan.-Dez. 2022'!N111</f>
        <v>...</v>
      </c>
      <c r="O111" s="28" t="str">
        <f>'Jan.-Dez. 2022'!O111</f>
        <v>...</v>
      </c>
      <c r="P111" s="28" t="str">
        <f>'Jan.-Dez. 2022'!P111</f>
        <v>...</v>
      </c>
      <c r="Q111" s="28" t="str">
        <f>'Jan.-Dez. 2022'!Q111</f>
        <v>...</v>
      </c>
    </row>
    <row r="112" spans="1:17" x14ac:dyDescent="0.2">
      <c r="C112" s="10" t="s">
        <v>28</v>
      </c>
      <c r="D112" s="3" t="s">
        <v>21</v>
      </c>
      <c r="E112" s="7">
        <f>SUM(F112:Q112)</f>
        <v>35748</v>
      </c>
      <c r="F112" s="28">
        <f>'Jan.-Dez. 2022'!F112</f>
        <v>5108</v>
      </c>
      <c r="G112" s="28">
        <f>'Jan.-Dez. 2022'!G112</f>
        <v>4576</v>
      </c>
      <c r="H112" s="28">
        <f>'Jan.-Dez. 2022'!H112</f>
        <v>5873</v>
      </c>
      <c r="I112" s="28">
        <f>'Jan.-Dez. 2022'!I112</f>
        <v>8153</v>
      </c>
      <c r="J112" s="28">
        <f>'Jan.-Dez. 2022'!J112</f>
        <v>12038</v>
      </c>
      <c r="K112" s="28" t="str">
        <f>'Jan.-Dez. 2022'!K112</f>
        <v>...</v>
      </c>
      <c r="L112" s="28" t="str">
        <f>'Jan.-Dez. 2022'!L112</f>
        <v>...</v>
      </c>
      <c r="M112" s="28" t="str">
        <f>'Jan.-Dez. 2022'!M112</f>
        <v>...</v>
      </c>
      <c r="N112" s="28" t="str">
        <f>'Jan.-Dez. 2022'!N112</f>
        <v>...</v>
      </c>
      <c r="O112" s="28" t="str">
        <f>'Jan.-Dez. 2022'!O112</f>
        <v>...</v>
      </c>
      <c r="P112" s="28" t="str">
        <f>'Jan.-Dez. 2022'!P112</f>
        <v>...</v>
      </c>
      <c r="Q112" s="28" t="str">
        <f>'Jan.-Dez. 2022'!Q112</f>
        <v>...</v>
      </c>
    </row>
    <row r="113" spans="1:17" x14ac:dyDescent="0.2">
      <c r="A113" s="21"/>
      <c r="B113" s="21"/>
      <c r="C113" s="21" t="s">
        <v>27</v>
      </c>
      <c r="D113" s="22" t="s">
        <v>63</v>
      </c>
      <c r="E113" s="23">
        <f>100*E111/'2019'!E111-100</f>
        <v>-31.267271905767629</v>
      </c>
      <c r="F113" s="29">
        <f>100*F111/'2019'!F111-100</f>
        <v>-54.97811270571286</v>
      </c>
      <c r="G113" s="29">
        <f>100*G111/'2019'!G111-100</f>
        <v>-53.203405973246902</v>
      </c>
      <c r="H113" s="29">
        <f>100*H111/'2019'!H111-100</f>
        <v>-30.144474105435748</v>
      </c>
      <c r="I113" s="29">
        <f>100*I111/'2019'!I111-100</f>
        <v>-17.91691508389404</v>
      </c>
      <c r="J113" s="29">
        <f>100*J111/'2019'!J111-100</f>
        <v>-6.0645921317917839</v>
      </c>
      <c r="K113" s="29" t="e">
        <f>100*K111/'2019'!K111-100</f>
        <v>#VALUE!</v>
      </c>
      <c r="L113" s="29" t="e">
        <f>100*L111/'2019'!L111-100</f>
        <v>#VALUE!</v>
      </c>
      <c r="M113" s="29" t="e">
        <f>100*M111/'2019'!M111-100</f>
        <v>#VALUE!</v>
      </c>
      <c r="N113" s="29" t="e">
        <f>100*N111/'2019'!N111-100</f>
        <v>#VALUE!</v>
      </c>
      <c r="O113" s="29" t="e">
        <f>100*O111/'2019'!O111-100</f>
        <v>#VALUE!</v>
      </c>
      <c r="P113" s="29" t="e">
        <f>100*P111/'2019'!P111-100</f>
        <v>#VALUE!</v>
      </c>
      <c r="Q113" s="29" t="e">
        <f>100*Q111/'2019'!Q111-100</f>
        <v>#VALUE!</v>
      </c>
    </row>
    <row r="114" spans="1:17" x14ac:dyDescent="0.2">
      <c r="A114" s="21"/>
      <c r="B114" s="21"/>
      <c r="C114" s="21" t="s">
        <v>28</v>
      </c>
      <c r="D114" s="22" t="s">
        <v>63</v>
      </c>
      <c r="E114" s="23">
        <f>100*E112/'2019'!E112-100</f>
        <v>-25.221211170379661</v>
      </c>
      <c r="F114" s="29">
        <f>100*F112/'2019'!F112-100</f>
        <v>-38.576238576238573</v>
      </c>
      <c r="G114" s="29">
        <f>100*G112/'2019'!G112-100</f>
        <v>-44.398541919805588</v>
      </c>
      <c r="H114" s="29">
        <f>100*H112/'2019'!H112-100</f>
        <v>-37.146832191780824</v>
      </c>
      <c r="I114" s="29">
        <f>100*I112/'2019'!I112-100</f>
        <v>-26.595840460970564</v>
      </c>
      <c r="J114" s="29">
        <f>100*J112/'2019'!J112-100</f>
        <v>11.380458919319025</v>
      </c>
      <c r="K114" s="29" t="e">
        <f>100*K112/'2019'!K112-100</f>
        <v>#VALUE!</v>
      </c>
      <c r="L114" s="29" t="e">
        <f>100*L112/'2019'!L112-100</f>
        <v>#VALUE!</v>
      </c>
      <c r="M114" s="29" t="e">
        <f>100*M112/'2019'!M112-100</f>
        <v>#VALUE!</v>
      </c>
      <c r="N114" s="29" t="e">
        <f>100*N112/'2019'!N112-100</f>
        <v>#VALUE!</v>
      </c>
      <c r="O114" s="29" t="e">
        <f>100*O112/'2019'!O112-100</f>
        <v>#VALUE!</v>
      </c>
      <c r="P114" s="29" t="e">
        <f>100*P112/'2019'!P112-100</f>
        <v>#VALUE!</v>
      </c>
      <c r="Q114" s="29" t="e">
        <f>100*Q112/'2019'!Q112-100</f>
        <v>#VALUE!</v>
      </c>
    </row>
    <row r="115" spans="1:17" x14ac:dyDescent="0.2">
      <c r="B115" s="10" t="s">
        <v>30</v>
      </c>
      <c r="D115" s="3" t="s">
        <v>21</v>
      </c>
      <c r="E115" s="9">
        <f>E109/E103</f>
        <v>3.522114222968812</v>
      </c>
      <c r="F115" s="28">
        <f>'Jan.-Dez. 2022'!F115</f>
        <v>4.0999999999999996</v>
      </c>
      <c r="G115" s="28">
        <f>'Jan.-Dez. 2022'!G115</f>
        <v>3.9</v>
      </c>
      <c r="H115" s="28">
        <f>'Jan.-Dez. 2022'!H115</f>
        <v>3.4</v>
      </c>
      <c r="I115" s="28">
        <f>'Jan.-Dez. 2022'!I115</f>
        <v>3.6</v>
      </c>
      <c r="J115" s="28">
        <f>'Jan.-Dez. 2022'!J115</f>
        <v>3.3</v>
      </c>
      <c r="K115" s="28" t="str">
        <f>'Jan.-Dez. 2022'!K115</f>
        <v>...</v>
      </c>
      <c r="L115" s="28" t="str">
        <f>'Jan.-Dez. 2022'!L115</f>
        <v>...</v>
      </c>
      <c r="M115" s="28" t="str">
        <f>'Jan.-Dez. 2022'!M115</f>
        <v>...</v>
      </c>
      <c r="N115" s="28" t="str">
        <f>'Jan.-Dez. 2022'!N115</f>
        <v>...</v>
      </c>
      <c r="O115" s="28" t="str">
        <f>'Jan.-Dez. 2022'!O115</f>
        <v>...</v>
      </c>
      <c r="P115" s="28" t="str">
        <f>'Jan.-Dez. 2022'!P115</f>
        <v>...</v>
      </c>
      <c r="Q115" s="28" t="str">
        <f>'Jan.-Dez. 2022'!Q115</f>
        <v>...</v>
      </c>
    </row>
    <row r="116" spans="1:17" x14ac:dyDescent="0.2">
      <c r="B116" s="10" t="s">
        <v>31</v>
      </c>
      <c r="D116" s="3" t="s">
        <v>32</v>
      </c>
      <c r="E116" s="7"/>
      <c r="F116" s="28">
        <f>'Jan.-Dez. 2022'!F116</f>
        <v>18.100000000000001</v>
      </c>
      <c r="G116" s="28">
        <f>'Jan.-Dez. 2022'!G116</f>
        <v>18.8</v>
      </c>
      <c r="H116" s="28">
        <f>'Jan.-Dez. 2022'!H116</f>
        <v>27.2</v>
      </c>
      <c r="I116" s="28">
        <f>'Jan.-Dez. 2022'!I116</f>
        <v>32.4</v>
      </c>
      <c r="J116" s="28">
        <f>'Jan.-Dez. 2022'!J116</f>
        <v>40.1</v>
      </c>
      <c r="K116" s="28" t="str">
        <f>'Jan.-Dez. 2022'!K116</f>
        <v>...</v>
      </c>
      <c r="L116" s="28" t="str">
        <f>'Jan.-Dez. 2022'!L116</f>
        <v>...</v>
      </c>
      <c r="M116" s="28" t="str">
        <f>'Jan.-Dez. 2022'!M116</f>
        <v>...</v>
      </c>
      <c r="N116" s="28" t="str">
        <f>'Jan.-Dez. 2022'!N116</f>
        <v>...</v>
      </c>
      <c r="O116" s="28" t="str">
        <f>'Jan.-Dez. 2022'!O116</f>
        <v>...</v>
      </c>
      <c r="P116" s="28" t="str">
        <f>'Jan.-Dez. 2022'!P116</f>
        <v>...</v>
      </c>
      <c r="Q116" s="28" t="str">
        <f>'Jan.-Dez. 2022'!Q116</f>
        <v>...</v>
      </c>
    </row>
    <row r="117" spans="1:17" x14ac:dyDescent="0.2">
      <c r="A117" s="10" t="s">
        <v>39</v>
      </c>
      <c r="B117" s="10" t="s">
        <v>20</v>
      </c>
      <c r="D117" s="3" t="s">
        <v>21</v>
      </c>
      <c r="E117" s="7"/>
      <c r="F117" s="28">
        <f>'Jan.-Dez. 2022'!F117</f>
        <v>391</v>
      </c>
      <c r="G117" s="28">
        <f>'Jan.-Dez. 2022'!G117</f>
        <v>391</v>
      </c>
      <c r="H117" s="28">
        <f>'Jan.-Dez. 2022'!H117</f>
        <v>391</v>
      </c>
      <c r="I117" s="28">
        <f>'Jan.-Dez. 2022'!I117</f>
        <v>396</v>
      </c>
      <c r="J117" s="28">
        <f>'Jan.-Dez. 2022'!J117</f>
        <v>401</v>
      </c>
      <c r="K117" s="28" t="str">
        <f>'Jan.-Dez. 2022'!K117</f>
        <v>...</v>
      </c>
      <c r="L117" s="28" t="str">
        <f>'Jan.-Dez. 2022'!L117</f>
        <v>...</v>
      </c>
      <c r="M117" s="28" t="str">
        <f>'Jan.-Dez. 2022'!M117</f>
        <v>...</v>
      </c>
      <c r="N117" s="28" t="str">
        <f>'Jan.-Dez. 2022'!N117</f>
        <v>...</v>
      </c>
      <c r="O117" s="28" t="str">
        <f>'Jan.-Dez. 2022'!O117</f>
        <v>...</v>
      </c>
      <c r="P117" s="28" t="str">
        <f>'Jan.-Dez. 2022'!P117</f>
        <v>...</v>
      </c>
      <c r="Q117" s="28" t="str">
        <f>'Jan.-Dez. 2022'!Q117</f>
        <v>...</v>
      </c>
    </row>
    <row r="118" spans="1:17" x14ac:dyDescent="0.2">
      <c r="B118" s="10" t="s">
        <v>22</v>
      </c>
      <c r="D118" s="3" t="s">
        <v>21</v>
      </c>
      <c r="E118" s="7"/>
      <c r="F118" s="28">
        <f>'Jan.-Dez. 2022'!F118</f>
        <v>375</v>
      </c>
      <c r="G118" s="28">
        <f>'Jan.-Dez. 2022'!G118</f>
        <v>375</v>
      </c>
      <c r="H118" s="28">
        <f>'Jan.-Dez. 2022'!H118</f>
        <v>378</v>
      </c>
      <c r="I118" s="28">
        <f>'Jan.-Dez. 2022'!I118</f>
        <v>384</v>
      </c>
      <c r="J118" s="28">
        <f>'Jan.-Dez. 2022'!J118</f>
        <v>390</v>
      </c>
      <c r="K118" s="28" t="str">
        <f>'Jan.-Dez. 2022'!K118</f>
        <v>...</v>
      </c>
      <c r="L118" s="28" t="str">
        <f>'Jan.-Dez. 2022'!L118</f>
        <v>...</v>
      </c>
      <c r="M118" s="28" t="str">
        <f>'Jan.-Dez. 2022'!M118</f>
        <v>...</v>
      </c>
      <c r="N118" s="28" t="str">
        <f>'Jan.-Dez. 2022'!N118</f>
        <v>...</v>
      </c>
      <c r="O118" s="28" t="str">
        <f>'Jan.-Dez. 2022'!O118</f>
        <v>...</v>
      </c>
      <c r="P118" s="28" t="str">
        <f>'Jan.-Dez. 2022'!P118</f>
        <v>...</v>
      </c>
      <c r="Q118" s="28" t="str">
        <f>'Jan.-Dez. 2022'!Q118</f>
        <v>...</v>
      </c>
    </row>
    <row r="119" spans="1:17" x14ac:dyDescent="0.2">
      <c r="B119" s="10" t="s">
        <v>23</v>
      </c>
      <c r="D119" s="3" t="s">
        <v>21</v>
      </c>
      <c r="E119" s="7"/>
      <c r="F119" s="28">
        <f>'Jan.-Dez. 2022'!F119</f>
        <v>20009</v>
      </c>
      <c r="G119" s="28">
        <f>'Jan.-Dez. 2022'!G119</f>
        <v>20120</v>
      </c>
      <c r="H119" s="28">
        <f>'Jan.-Dez. 2022'!H119</f>
        <v>20142</v>
      </c>
      <c r="I119" s="28">
        <f>'Jan.-Dez. 2022'!I119</f>
        <v>20214</v>
      </c>
      <c r="J119" s="28">
        <f>'Jan.-Dez. 2022'!J119</f>
        <v>20366</v>
      </c>
      <c r="K119" s="28" t="str">
        <f>'Jan.-Dez. 2022'!K119</f>
        <v>...</v>
      </c>
      <c r="L119" s="28" t="str">
        <f>'Jan.-Dez. 2022'!L119</f>
        <v>...</v>
      </c>
      <c r="M119" s="28" t="str">
        <f>'Jan.-Dez. 2022'!M119</f>
        <v>...</v>
      </c>
      <c r="N119" s="28" t="str">
        <f>'Jan.-Dez. 2022'!N119</f>
        <v>...</v>
      </c>
      <c r="O119" s="28" t="str">
        <f>'Jan.-Dez. 2022'!O119</f>
        <v>...</v>
      </c>
      <c r="P119" s="28" t="str">
        <f>'Jan.-Dez. 2022'!P119</f>
        <v>...</v>
      </c>
      <c r="Q119" s="28" t="str">
        <f>'Jan.-Dez. 2022'!Q119</f>
        <v>...</v>
      </c>
    </row>
    <row r="120" spans="1:17" x14ac:dyDescent="0.2">
      <c r="B120" s="10" t="s">
        <v>24</v>
      </c>
      <c r="D120" s="3" t="s">
        <v>21</v>
      </c>
      <c r="E120" s="7"/>
      <c r="F120" s="28">
        <f>'Jan.-Dez. 2022'!F120</f>
        <v>18781</v>
      </c>
      <c r="G120" s="28">
        <f>'Jan.-Dez. 2022'!G120</f>
        <v>18970</v>
      </c>
      <c r="H120" s="28">
        <f>'Jan.-Dez. 2022'!H120</f>
        <v>19110</v>
      </c>
      <c r="I120" s="28">
        <f>'Jan.-Dez. 2022'!I120</f>
        <v>18945</v>
      </c>
      <c r="J120" s="28">
        <f>'Jan.-Dez. 2022'!J120</f>
        <v>18906</v>
      </c>
      <c r="K120" s="28" t="str">
        <f>'Jan.-Dez. 2022'!K120</f>
        <v>...</v>
      </c>
      <c r="L120" s="28" t="str">
        <f>'Jan.-Dez. 2022'!L120</f>
        <v>...</v>
      </c>
      <c r="M120" s="28" t="str">
        <f>'Jan.-Dez. 2022'!M120</f>
        <v>...</v>
      </c>
      <c r="N120" s="28" t="str">
        <f>'Jan.-Dez. 2022'!N120</f>
        <v>...</v>
      </c>
      <c r="O120" s="28" t="str">
        <f>'Jan.-Dez. 2022'!O120</f>
        <v>...</v>
      </c>
      <c r="P120" s="28" t="str">
        <f>'Jan.-Dez. 2022'!P120</f>
        <v>...</v>
      </c>
      <c r="Q120" s="28" t="str">
        <f>'Jan.-Dez. 2022'!Q120</f>
        <v>...</v>
      </c>
    </row>
    <row r="121" spans="1:17" x14ac:dyDescent="0.2">
      <c r="B121" s="10" t="s">
        <v>25</v>
      </c>
      <c r="D121" s="3" t="s">
        <v>21</v>
      </c>
      <c r="E121" s="7">
        <f>SUM(F121:Q121)</f>
        <v>258697</v>
      </c>
      <c r="F121" s="28">
        <f>'Jan.-Dez. 2022'!F121</f>
        <v>45432</v>
      </c>
      <c r="G121" s="28">
        <f>'Jan.-Dez. 2022'!G121</f>
        <v>44740</v>
      </c>
      <c r="H121" s="28">
        <f>'Jan.-Dez. 2022'!H121</f>
        <v>45574</v>
      </c>
      <c r="I121" s="28">
        <f>'Jan.-Dez. 2022'!I121</f>
        <v>63180</v>
      </c>
      <c r="J121" s="28">
        <f>'Jan.-Dez. 2022'!J121</f>
        <v>59771</v>
      </c>
      <c r="K121" s="28" t="str">
        <f>'Jan.-Dez. 2022'!K121</f>
        <v>...</v>
      </c>
      <c r="L121" s="28" t="str">
        <f>'Jan.-Dez. 2022'!L121</f>
        <v>...</v>
      </c>
      <c r="M121" s="28" t="str">
        <f>'Jan.-Dez. 2022'!M121</f>
        <v>...</v>
      </c>
      <c r="N121" s="28" t="str">
        <f>'Jan.-Dez. 2022'!N121</f>
        <v>...</v>
      </c>
      <c r="O121" s="28" t="str">
        <f>'Jan.-Dez. 2022'!O121</f>
        <v>...</v>
      </c>
      <c r="P121" s="28" t="str">
        <f>'Jan.-Dez. 2022'!P121</f>
        <v>...</v>
      </c>
      <c r="Q121" s="28" t="str">
        <f>'Jan.-Dez. 2022'!Q121</f>
        <v>...</v>
      </c>
    </row>
    <row r="122" spans="1:17" x14ac:dyDescent="0.2">
      <c r="A122" s="21"/>
      <c r="B122" s="21"/>
      <c r="C122" s="21"/>
      <c r="D122" s="22" t="s">
        <v>63</v>
      </c>
      <c r="E122" s="23">
        <f>100*E121/'2019'!E121-100</f>
        <v>2.8436376936042933</v>
      </c>
      <c r="F122" s="29">
        <f>100*F121/'2019'!F121-100</f>
        <v>-7.0483049286985704</v>
      </c>
      <c r="G122" s="29">
        <f>100*G121/'2019'!G121-100</f>
        <v>-10.637957895577841</v>
      </c>
      <c r="H122" s="29">
        <f>100*H121/'2019'!H121-100</f>
        <v>-6.4112042056842427</v>
      </c>
      <c r="I122" s="29">
        <f>100*I121/'2019'!I121-100</f>
        <v>15.741843296022864</v>
      </c>
      <c r="J122" s="29">
        <f>100*J121/'2019'!J121-100</f>
        <v>21.195101180096515</v>
      </c>
      <c r="K122" s="29" t="e">
        <f>100*K121/'2019'!K121-100</f>
        <v>#VALUE!</v>
      </c>
      <c r="L122" s="29" t="e">
        <f>100*L121/'2019'!L121-100</f>
        <v>#VALUE!</v>
      </c>
      <c r="M122" s="29" t="e">
        <f>100*M121/'2019'!M121-100</f>
        <v>#VALUE!</v>
      </c>
      <c r="N122" s="29" t="e">
        <f>100*N121/'2019'!N121-100</f>
        <v>#VALUE!</v>
      </c>
      <c r="O122" s="29" t="e">
        <f>100*O121/'2019'!O121-100</f>
        <v>#VALUE!</v>
      </c>
      <c r="P122" s="29" t="e">
        <f>100*P121/'2019'!P121-100</f>
        <v>#VALUE!</v>
      </c>
      <c r="Q122" s="29" t="e">
        <f>100*Q121/'2019'!Q121-100</f>
        <v>#VALUE!</v>
      </c>
    </row>
    <row r="123" spans="1:17" x14ac:dyDescent="0.2">
      <c r="B123" s="10" t="s">
        <v>25</v>
      </c>
      <c r="C123" s="10" t="s">
        <v>27</v>
      </c>
      <c r="D123" s="3" t="s">
        <v>21</v>
      </c>
      <c r="E123" s="7">
        <f>SUM(F123:Q123)</f>
        <v>195784</v>
      </c>
      <c r="F123" s="28">
        <f>'Jan.-Dez. 2022'!F123</f>
        <v>34186</v>
      </c>
      <c r="G123" s="28">
        <f>'Jan.-Dez. 2022'!G123</f>
        <v>30415</v>
      </c>
      <c r="H123" s="28">
        <f>'Jan.-Dez. 2022'!H123</f>
        <v>34632</v>
      </c>
      <c r="I123" s="28">
        <f>'Jan.-Dez. 2022'!I123</f>
        <v>51256</v>
      </c>
      <c r="J123" s="28">
        <f>'Jan.-Dez. 2022'!J123</f>
        <v>45295</v>
      </c>
      <c r="K123" s="28" t="str">
        <f>'Jan.-Dez. 2022'!K123</f>
        <v>...</v>
      </c>
      <c r="L123" s="28" t="str">
        <f>'Jan.-Dez. 2022'!L123</f>
        <v>...</v>
      </c>
      <c r="M123" s="28" t="str">
        <f>'Jan.-Dez. 2022'!M123</f>
        <v>...</v>
      </c>
      <c r="N123" s="28" t="str">
        <f>'Jan.-Dez. 2022'!N123</f>
        <v>...</v>
      </c>
      <c r="O123" s="28" t="str">
        <f>'Jan.-Dez. 2022'!O123</f>
        <v>...</v>
      </c>
      <c r="P123" s="28" t="str">
        <f>'Jan.-Dez. 2022'!P123</f>
        <v>...</v>
      </c>
      <c r="Q123" s="28" t="str">
        <f>'Jan.-Dez. 2022'!Q123</f>
        <v>...</v>
      </c>
    </row>
    <row r="124" spans="1:17" x14ac:dyDescent="0.2">
      <c r="C124" s="10" t="s">
        <v>28</v>
      </c>
      <c r="D124" s="3" t="s">
        <v>21</v>
      </c>
      <c r="E124" s="7">
        <f>SUM(F124:Q124)</f>
        <v>62913</v>
      </c>
      <c r="F124" s="28">
        <f>'Jan.-Dez. 2022'!F124</f>
        <v>11246</v>
      </c>
      <c r="G124" s="28">
        <f>'Jan.-Dez. 2022'!G124</f>
        <v>14325</v>
      </c>
      <c r="H124" s="28">
        <f>'Jan.-Dez. 2022'!H124</f>
        <v>10942</v>
      </c>
      <c r="I124" s="28">
        <f>'Jan.-Dez. 2022'!I124</f>
        <v>11924</v>
      </c>
      <c r="J124" s="28">
        <f>'Jan.-Dez. 2022'!J124</f>
        <v>14476</v>
      </c>
      <c r="K124" s="28" t="str">
        <f>'Jan.-Dez. 2022'!K124</f>
        <v>...</v>
      </c>
      <c r="L124" s="28" t="str">
        <f>'Jan.-Dez. 2022'!L124</f>
        <v>...</v>
      </c>
      <c r="M124" s="28" t="str">
        <f>'Jan.-Dez. 2022'!M124</f>
        <v>...</v>
      </c>
      <c r="N124" s="28" t="str">
        <f>'Jan.-Dez. 2022'!N124</f>
        <v>...</v>
      </c>
      <c r="O124" s="28" t="str">
        <f>'Jan.-Dez. 2022'!O124</f>
        <v>...</v>
      </c>
      <c r="P124" s="28" t="str">
        <f>'Jan.-Dez. 2022'!P124</f>
        <v>...</v>
      </c>
      <c r="Q124" s="28" t="str">
        <f>'Jan.-Dez. 2022'!Q124</f>
        <v>...</v>
      </c>
    </row>
    <row r="125" spans="1:17" x14ac:dyDescent="0.2">
      <c r="A125" s="21"/>
      <c r="B125" s="21"/>
      <c r="C125" s="21" t="s">
        <v>27</v>
      </c>
      <c r="D125" s="22" t="s">
        <v>63</v>
      </c>
      <c r="E125" s="23">
        <f>100*E123/'2019'!E123-100</f>
        <v>22.593330077268917</v>
      </c>
      <c r="F125" s="29">
        <f>100*F123/'2019'!F123-100</f>
        <v>12.151433632963716</v>
      </c>
      <c r="G125" s="29">
        <f>100*G123/'2019'!G123-100</f>
        <v>34.27070457354759</v>
      </c>
      <c r="H125" s="29">
        <f>100*H123/'2019'!H123-100</f>
        <v>17.317073170731703</v>
      </c>
      <c r="I125" s="29">
        <f>100*I123/'2019'!I123-100</f>
        <v>27.265052762259472</v>
      </c>
      <c r="J125" s="29">
        <f>100*J123/'2019'!J123-100</f>
        <v>23.174611807576213</v>
      </c>
      <c r="K125" s="29" t="e">
        <f>100*K123/'2019'!K123-100</f>
        <v>#VALUE!</v>
      </c>
      <c r="L125" s="29" t="e">
        <f>100*L123/'2019'!L123-100</f>
        <v>#VALUE!</v>
      </c>
      <c r="M125" s="29" t="e">
        <f>100*M123/'2019'!M123-100</f>
        <v>#VALUE!</v>
      </c>
      <c r="N125" s="29" t="e">
        <f>100*N123/'2019'!N123-100</f>
        <v>#VALUE!</v>
      </c>
      <c r="O125" s="29" t="e">
        <f>100*O123/'2019'!O123-100</f>
        <v>#VALUE!</v>
      </c>
      <c r="P125" s="29" t="e">
        <f>100*P123/'2019'!P123-100</f>
        <v>#VALUE!</v>
      </c>
      <c r="Q125" s="29" t="e">
        <f>100*Q123/'2019'!Q123-100</f>
        <v>#VALUE!</v>
      </c>
    </row>
    <row r="126" spans="1:17" x14ac:dyDescent="0.2">
      <c r="A126" s="21"/>
      <c r="B126" s="21"/>
      <c r="C126" s="21" t="s">
        <v>28</v>
      </c>
      <c r="D126" s="22" t="s">
        <v>63</v>
      </c>
      <c r="E126" s="23">
        <f>100*E124/'2019'!E124-100</f>
        <v>-31.498660743450714</v>
      </c>
      <c r="F126" s="29">
        <f>100*F124/'2019'!F124-100</f>
        <v>-38.863821690676815</v>
      </c>
      <c r="G126" s="29">
        <f>100*G124/'2019'!G124-100</f>
        <v>-47.745677391114029</v>
      </c>
      <c r="H126" s="29">
        <f>100*H124/'2019'!H124-100</f>
        <v>-42.939090529828952</v>
      </c>
      <c r="I126" s="29">
        <f>100*I124/'2019'!I124-100</f>
        <v>-16.685299049748465</v>
      </c>
      <c r="J126" s="29">
        <f>100*J124/'2019'!J124-100</f>
        <v>15.392586687923469</v>
      </c>
      <c r="K126" s="29" t="e">
        <f>100*K124/'2019'!K124-100</f>
        <v>#VALUE!</v>
      </c>
      <c r="L126" s="29" t="e">
        <f>100*L124/'2019'!L124-100</f>
        <v>#VALUE!</v>
      </c>
      <c r="M126" s="29" t="e">
        <f>100*M124/'2019'!M124-100</f>
        <v>#VALUE!</v>
      </c>
      <c r="N126" s="29" t="e">
        <f>100*N124/'2019'!N124-100</f>
        <v>#VALUE!</v>
      </c>
      <c r="O126" s="29" t="e">
        <f>100*O124/'2019'!O124-100</f>
        <v>#VALUE!</v>
      </c>
      <c r="P126" s="29" t="e">
        <f>100*P124/'2019'!P124-100</f>
        <v>#VALUE!</v>
      </c>
      <c r="Q126" s="29" t="e">
        <f>100*Q124/'2019'!Q124-100</f>
        <v>#VALUE!</v>
      </c>
    </row>
    <row r="127" spans="1:17" x14ac:dyDescent="0.2">
      <c r="B127" s="10" t="s">
        <v>29</v>
      </c>
      <c r="D127" s="3" t="s">
        <v>21</v>
      </c>
      <c r="E127" s="7">
        <f>SUM(F127:Q127)</f>
        <v>1119165</v>
      </c>
      <c r="F127" s="28">
        <f>'Jan.-Dez. 2022'!F127</f>
        <v>195057</v>
      </c>
      <c r="G127" s="28">
        <f>'Jan.-Dez. 2022'!G127</f>
        <v>190438</v>
      </c>
      <c r="H127" s="28">
        <f>'Jan.-Dez. 2022'!H127</f>
        <v>202453</v>
      </c>
      <c r="I127" s="28">
        <f>'Jan.-Dez. 2022'!I127</f>
        <v>276163</v>
      </c>
      <c r="J127" s="28">
        <f>'Jan.-Dez. 2022'!J127</f>
        <v>255054</v>
      </c>
      <c r="K127" s="28" t="str">
        <f>'Jan.-Dez. 2022'!K127</f>
        <v>...</v>
      </c>
      <c r="L127" s="28" t="str">
        <f>'Jan.-Dez. 2022'!L127</f>
        <v>...</v>
      </c>
      <c r="M127" s="28" t="str">
        <f>'Jan.-Dez. 2022'!M127</f>
        <v>...</v>
      </c>
      <c r="N127" s="28" t="str">
        <f>'Jan.-Dez. 2022'!N127</f>
        <v>...</v>
      </c>
      <c r="O127" s="28" t="str">
        <f>'Jan.-Dez. 2022'!O127</f>
        <v>...</v>
      </c>
      <c r="P127" s="28" t="str">
        <f>'Jan.-Dez. 2022'!P127</f>
        <v>...</v>
      </c>
      <c r="Q127" s="28" t="str">
        <f>'Jan.-Dez. 2022'!Q127</f>
        <v>...</v>
      </c>
    </row>
    <row r="128" spans="1:17" x14ac:dyDescent="0.2">
      <c r="A128" s="21"/>
      <c r="B128" s="21"/>
      <c r="C128" s="21"/>
      <c r="D128" s="22" t="s">
        <v>63</v>
      </c>
      <c r="E128" s="23">
        <f>100*E127/'2019'!E127-100</f>
        <v>10.685565822488115</v>
      </c>
      <c r="F128" s="29">
        <f>100*F127/'2019'!F127-100</f>
        <v>1.5683824103725641</v>
      </c>
      <c r="G128" s="29">
        <f>100*G127/'2019'!G127-100</f>
        <v>-11.386267612187538</v>
      </c>
      <c r="H128" s="29">
        <f>100*H127/'2019'!H127-100</f>
        <v>11.581238977072317</v>
      </c>
      <c r="I128" s="29">
        <f>100*I127/'2019'!I127-100</f>
        <v>16.41248082013928</v>
      </c>
      <c r="J128" s="29">
        <f>100*J127/'2019'!J127-100</f>
        <v>37.495417789757425</v>
      </c>
      <c r="K128" s="29" t="e">
        <f>100*K127/'2019'!K127-100</f>
        <v>#VALUE!</v>
      </c>
      <c r="L128" s="29" t="e">
        <f>100*L127/'2019'!L127-100</f>
        <v>#VALUE!</v>
      </c>
      <c r="M128" s="29" t="e">
        <f>100*M127/'2019'!M127-100</f>
        <v>#VALUE!</v>
      </c>
      <c r="N128" s="29" t="e">
        <f>100*N127/'2019'!N127-100</f>
        <v>#VALUE!</v>
      </c>
      <c r="O128" s="29" t="e">
        <f>100*O127/'2019'!O127-100</f>
        <v>#VALUE!</v>
      </c>
      <c r="P128" s="29" t="e">
        <f>100*P127/'2019'!P127-100</f>
        <v>#VALUE!</v>
      </c>
      <c r="Q128" s="29" t="e">
        <f>100*Q127/'2019'!Q127-100</f>
        <v>#VALUE!</v>
      </c>
    </row>
    <row r="129" spans="1:17" x14ac:dyDescent="0.2">
      <c r="B129" s="10" t="s">
        <v>29</v>
      </c>
      <c r="C129" s="10" t="s">
        <v>27</v>
      </c>
      <c r="D129" s="3" t="s">
        <v>21</v>
      </c>
      <c r="E129" s="7">
        <f>SUM(F129:Q129)</f>
        <v>801176</v>
      </c>
      <c r="F129" s="28">
        <f>'Jan.-Dez. 2022'!F129</f>
        <v>141434</v>
      </c>
      <c r="G129" s="28">
        <f>'Jan.-Dez. 2022'!G129</f>
        <v>123393</v>
      </c>
      <c r="H129" s="28">
        <f>'Jan.-Dez. 2022'!H129</f>
        <v>145124</v>
      </c>
      <c r="I129" s="28">
        <f>'Jan.-Dez. 2022'!I129</f>
        <v>211698</v>
      </c>
      <c r="J129" s="28">
        <f>'Jan.-Dez. 2022'!J129</f>
        <v>179527</v>
      </c>
      <c r="K129" s="28" t="str">
        <f>'Jan.-Dez. 2022'!K129</f>
        <v>...</v>
      </c>
      <c r="L129" s="28" t="str">
        <f>'Jan.-Dez. 2022'!L129</f>
        <v>...</v>
      </c>
      <c r="M129" s="28" t="str">
        <f>'Jan.-Dez. 2022'!M129</f>
        <v>...</v>
      </c>
      <c r="N129" s="28" t="str">
        <f>'Jan.-Dez. 2022'!N129</f>
        <v>...</v>
      </c>
      <c r="O129" s="28" t="str">
        <f>'Jan.-Dez. 2022'!O129</f>
        <v>...</v>
      </c>
      <c r="P129" s="28" t="str">
        <f>'Jan.-Dez. 2022'!P129</f>
        <v>...</v>
      </c>
      <c r="Q129" s="28" t="str">
        <f>'Jan.-Dez. 2022'!Q129</f>
        <v>...</v>
      </c>
    </row>
    <row r="130" spans="1:17" x14ac:dyDescent="0.2">
      <c r="C130" s="10" t="s">
        <v>28</v>
      </c>
      <c r="D130" s="3" t="s">
        <v>21</v>
      </c>
      <c r="E130" s="7">
        <f>SUM(F130:Q130)</f>
        <v>317989</v>
      </c>
      <c r="F130" s="28">
        <f>'Jan.-Dez. 2022'!F130</f>
        <v>53623</v>
      </c>
      <c r="G130" s="28">
        <f>'Jan.-Dez. 2022'!G130</f>
        <v>67045</v>
      </c>
      <c r="H130" s="28">
        <f>'Jan.-Dez. 2022'!H130</f>
        <v>57329</v>
      </c>
      <c r="I130" s="28">
        <f>'Jan.-Dez. 2022'!I130</f>
        <v>64465</v>
      </c>
      <c r="J130" s="28">
        <f>'Jan.-Dez. 2022'!J130</f>
        <v>75527</v>
      </c>
      <c r="K130" s="28" t="str">
        <f>'Jan.-Dez. 2022'!K130</f>
        <v>...</v>
      </c>
      <c r="L130" s="28" t="str">
        <f>'Jan.-Dez. 2022'!L130</f>
        <v>...</v>
      </c>
      <c r="M130" s="28" t="str">
        <f>'Jan.-Dez. 2022'!M130</f>
        <v>...</v>
      </c>
      <c r="N130" s="28" t="str">
        <f>'Jan.-Dez. 2022'!N130</f>
        <v>...</v>
      </c>
      <c r="O130" s="28" t="str">
        <f>'Jan.-Dez. 2022'!O130</f>
        <v>...</v>
      </c>
      <c r="P130" s="28" t="str">
        <f>'Jan.-Dez. 2022'!P130</f>
        <v>...</v>
      </c>
      <c r="Q130" s="28" t="str">
        <f>'Jan.-Dez. 2022'!Q130</f>
        <v>...</v>
      </c>
    </row>
    <row r="131" spans="1:17" x14ac:dyDescent="0.2">
      <c r="A131" s="21"/>
      <c r="B131" s="21"/>
      <c r="C131" s="21" t="s">
        <v>27</v>
      </c>
      <c r="D131" s="22" t="s">
        <v>63</v>
      </c>
      <c r="E131" s="23">
        <f>100*E129/'2019'!E129-100</f>
        <v>35.579062797730359</v>
      </c>
      <c r="F131" s="29">
        <f>100*F129/'2019'!F129-100</f>
        <v>24.658681262504743</v>
      </c>
      <c r="G131" s="29">
        <f>100*G129/'2019'!G129-100</f>
        <v>45.478017896933466</v>
      </c>
      <c r="H131" s="29">
        <f>100*H129/'2019'!H129-100</f>
        <v>37.005079017427249</v>
      </c>
      <c r="I131" s="29">
        <f>100*I129/'2019'!I129-100</f>
        <v>30.873279837782377</v>
      </c>
      <c r="J131" s="29">
        <f>100*J129/'2019'!J129-100</f>
        <v>43.657226992294085</v>
      </c>
      <c r="K131" s="29" t="e">
        <f>100*K129/'2019'!K129-100</f>
        <v>#VALUE!</v>
      </c>
      <c r="L131" s="29" t="e">
        <f>100*L129/'2019'!L129-100</f>
        <v>#VALUE!</v>
      </c>
      <c r="M131" s="29" t="e">
        <f>100*M129/'2019'!M129-100</f>
        <v>#VALUE!</v>
      </c>
      <c r="N131" s="29" t="e">
        <f>100*N129/'2019'!N129-100</f>
        <v>#VALUE!</v>
      </c>
      <c r="O131" s="29" t="e">
        <f>100*O129/'2019'!O129-100</f>
        <v>#VALUE!</v>
      </c>
      <c r="P131" s="29" t="e">
        <f>100*P129/'2019'!P129-100</f>
        <v>#VALUE!</v>
      </c>
      <c r="Q131" s="29" t="e">
        <f>100*Q129/'2019'!Q129-100</f>
        <v>#VALUE!</v>
      </c>
    </row>
    <row r="132" spans="1:17" x14ac:dyDescent="0.2">
      <c r="A132" s="21"/>
      <c r="B132" s="21"/>
      <c r="C132" s="21" t="s">
        <v>28</v>
      </c>
      <c r="D132" s="22" t="s">
        <v>63</v>
      </c>
      <c r="E132" s="23">
        <f>100*E130/'2019'!E130-100</f>
        <v>-24.322928565988875</v>
      </c>
      <c r="F132" s="29">
        <f>100*F130/'2019'!F130-100</f>
        <v>-31.766936427953382</v>
      </c>
      <c r="G132" s="29">
        <f>100*G130/'2019'!G130-100</f>
        <v>-48.462206643144306</v>
      </c>
      <c r="H132" s="29">
        <f>100*H130/'2019'!H130-100</f>
        <v>-24.081627247927543</v>
      </c>
      <c r="I132" s="29">
        <f>100*I130/'2019'!I130-100</f>
        <v>-14.58195309394462</v>
      </c>
      <c r="J132" s="29">
        <f>100*J130/'2019'!J130-100</f>
        <v>24.774082701425712</v>
      </c>
      <c r="K132" s="29" t="e">
        <f>100*K130/'2019'!K130-100</f>
        <v>#VALUE!</v>
      </c>
      <c r="L132" s="29" t="e">
        <f>100*L130/'2019'!L130-100</f>
        <v>#VALUE!</v>
      </c>
      <c r="M132" s="29" t="e">
        <f>100*M130/'2019'!M130-100</f>
        <v>#VALUE!</v>
      </c>
      <c r="N132" s="29" t="e">
        <f>100*N130/'2019'!N130-100</f>
        <v>#VALUE!</v>
      </c>
      <c r="O132" s="29" t="e">
        <f>100*O130/'2019'!O130-100</f>
        <v>#VALUE!</v>
      </c>
      <c r="P132" s="29" t="e">
        <f>100*P130/'2019'!P130-100</f>
        <v>#VALUE!</v>
      </c>
      <c r="Q132" s="29" t="e">
        <f>100*Q130/'2019'!Q130-100</f>
        <v>#VALUE!</v>
      </c>
    </row>
    <row r="133" spans="1:17" x14ac:dyDescent="0.2">
      <c r="B133" s="10" t="s">
        <v>30</v>
      </c>
      <c r="D133" s="3" t="s">
        <v>21</v>
      </c>
      <c r="E133" s="9">
        <f>E127/E121</f>
        <v>4.3261614939485193</v>
      </c>
      <c r="F133" s="28">
        <f>'Jan.-Dez. 2022'!F133</f>
        <v>4.3</v>
      </c>
      <c r="G133" s="28">
        <f>'Jan.-Dez. 2022'!G133</f>
        <v>4.3</v>
      </c>
      <c r="H133" s="28">
        <f>'Jan.-Dez. 2022'!H133</f>
        <v>4.4000000000000004</v>
      </c>
      <c r="I133" s="28">
        <f>'Jan.-Dez. 2022'!I133</f>
        <v>4.4000000000000004</v>
      </c>
      <c r="J133" s="28">
        <f>'Jan.-Dez. 2022'!J133</f>
        <v>4.3</v>
      </c>
      <c r="K133" s="28" t="str">
        <f>'Jan.-Dez. 2022'!K133</f>
        <v>...</v>
      </c>
      <c r="L133" s="28" t="str">
        <f>'Jan.-Dez. 2022'!L133</f>
        <v>...</v>
      </c>
      <c r="M133" s="28" t="str">
        <f>'Jan.-Dez. 2022'!M133</f>
        <v>...</v>
      </c>
      <c r="N133" s="28" t="str">
        <f>'Jan.-Dez. 2022'!N133</f>
        <v>...</v>
      </c>
      <c r="O133" s="28" t="str">
        <f>'Jan.-Dez. 2022'!O133</f>
        <v>...</v>
      </c>
      <c r="P133" s="28" t="str">
        <f>'Jan.-Dez. 2022'!P133</f>
        <v>...</v>
      </c>
      <c r="Q133" s="28" t="str">
        <f>'Jan.-Dez. 2022'!Q133</f>
        <v>...</v>
      </c>
    </row>
    <row r="134" spans="1:17" x14ac:dyDescent="0.2">
      <c r="B134" s="10" t="s">
        <v>31</v>
      </c>
      <c r="D134" s="3" t="s">
        <v>32</v>
      </c>
      <c r="E134" s="7"/>
      <c r="F134" s="28">
        <f>'Jan.-Dez. 2022'!F134</f>
        <v>33.6</v>
      </c>
      <c r="G134" s="28">
        <f>'Jan.-Dez. 2022'!G134</f>
        <v>35.9</v>
      </c>
      <c r="H134" s="28">
        <f>'Jan.-Dez. 2022'!H134</f>
        <v>34.200000000000003</v>
      </c>
      <c r="I134" s="28">
        <f>'Jan.-Dez. 2022'!I134</f>
        <v>48.7</v>
      </c>
      <c r="J134" s="28">
        <f>'Jan.-Dez. 2022'!J134</f>
        <v>43.5</v>
      </c>
      <c r="K134" s="28" t="str">
        <f>'Jan.-Dez. 2022'!K134</f>
        <v>...</v>
      </c>
      <c r="L134" s="28" t="str">
        <f>'Jan.-Dez. 2022'!L134</f>
        <v>...</v>
      </c>
      <c r="M134" s="28" t="str">
        <f>'Jan.-Dez. 2022'!M134</f>
        <v>...</v>
      </c>
      <c r="N134" s="28" t="str">
        <f>'Jan.-Dez. 2022'!N134</f>
        <v>...</v>
      </c>
      <c r="O134" s="28" t="str">
        <f>'Jan.-Dez. 2022'!O134</f>
        <v>...</v>
      </c>
      <c r="P134" s="28" t="str">
        <f>'Jan.-Dez. 2022'!P134</f>
        <v>...</v>
      </c>
      <c r="Q134" s="28" t="str">
        <f>'Jan.-Dez. 2022'!Q134</f>
        <v>...</v>
      </c>
    </row>
    <row r="135" spans="1:17" x14ac:dyDescent="0.2">
      <c r="A135" s="10" t="s">
        <v>40</v>
      </c>
      <c r="B135" s="10" t="s">
        <v>20</v>
      </c>
      <c r="D135" s="3" t="s">
        <v>21</v>
      </c>
      <c r="E135" s="7"/>
      <c r="F135" s="28">
        <f>'Jan.-Dez. 2022'!F135</f>
        <v>211</v>
      </c>
      <c r="G135" s="28">
        <f>'Jan.-Dez. 2022'!G135</f>
        <v>211</v>
      </c>
      <c r="H135" s="28">
        <f>'Jan.-Dez. 2022'!H135</f>
        <v>212</v>
      </c>
      <c r="I135" s="28">
        <f>'Jan.-Dez. 2022'!I135</f>
        <v>212</v>
      </c>
      <c r="J135" s="28">
        <f>'Jan.-Dez. 2022'!J135</f>
        <v>212</v>
      </c>
      <c r="K135" s="28" t="str">
        <f>'Jan.-Dez. 2022'!K135</f>
        <v>...</v>
      </c>
      <c r="L135" s="28" t="str">
        <f>'Jan.-Dez. 2022'!L135</f>
        <v>...</v>
      </c>
      <c r="M135" s="28" t="str">
        <f>'Jan.-Dez. 2022'!M135</f>
        <v>...</v>
      </c>
      <c r="N135" s="28" t="str">
        <f>'Jan.-Dez. 2022'!N135</f>
        <v>...</v>
      </c>
      <c r="O135" s="28" t="str">
        <f>'Jan.-Dez. 2022'!O135</f>
        <v>...</v>
      </c>
      <c r="P135" s="28" t="str">
        <f>'Jan.-Dez. 2022'!P135</f>
        <v>...</v>
      </c>
      <c r="Q135" s="28" t="str">
        <f>'Jan.-Dez. 2022'!Q135</f>
        <v>...</v>
      </c>
    </row>
    <row r="136" spans="1:17" x14ac:dyDescent="0.2">
      <c r="B136" s="10" t="s">
        <v>22</v>
      </c>
      <c r="D136" s="3" t="s">
        <v>21</v>
      </c>
      <c r="E136" s="7"/>
      <c r="F136" s="28">
        <f>'Jan.-Dez. 2022'!F136</f>
        <v>173</v>
      </c>
      <c r="G136" s="28">
        <f>'Jan.-Dez. 2022'!G136</f>
        <v>177</v>
      </c>
      <c r="H136" s="28">
        <f>'Jan.-Dez. 2022'!H136</f>
        <v>187</v>
      </c>
      <c r="I136" s="28">
        <f>'Jan.-Dez. 2022'!I136</f>
        <v>196</v>
      </c>
      <c r="J136" s="28">
        <f>'Jan.-Dez. 2022'!J136</f>
        <v>202</v>
      </c>
      <c r="K136" s="28" t="str">
        <f>'Jan.-Dez. 2022'!K136</f>
        <v>...</v>
      </c>
      <c r="L136" s="28" t="str">
        <f>'Jan.-Dez. 2022'!L136</f>
        <v>...</v>
      </c>
      <c r="M136" s="28" t="str">
        <f>'Jan.-Dez. 2022'!M136</f>
        <v>...</v>
      </c>
      <c r="N136" s="28" t="str">
        <f>'Jan.-Dez. 2022'!N136</f>
        <v>...</v>
      </c>
      <c r="O136" s="28" t="str">
        <f>'Jan.-Dez. 2022'!O136</f>
        <v>...</v>
      </c>
      <c r="P136" s="28" t="str">
        <f>'Jan.-Dez. 2022'!P136</f>
        <v>...</v>
      </c>
      <c r="Q136" s="28" t="str">
        <f>'Jan.-Dez. 2022'!Q136</f>
        <v>...</v>
      </c>
    </row>
    <row r="137" spans="1:17" x14ac:dyDescent="0.2">
      <c r="B137" s="10" t="s">
        <v>23</v>
      </c>
      <c r="D137" s="3" t="s">
        <v>21</v>
      </c>
      <c r="E137" s="7"/>
      <c r="F137" s="28">
        <f>'Jan.-Dez. 2022'!F137</f>
        <v>17994</v>
      </c>
      <c r="G137" s="28">
        <f>'Jan.-Dez. 2022'!G137</f>
        <v>17999</v>
      </c>
      <c r="H137" s="28">
        <f>'Jan.-Dez. 2022'!H137</f>
        <v>18035</v>
      </c>
      <c r="I137" s="28">
        <f>'Jan.-Dez. 2022'!I137</f>
        <v>18061</v>
      </c>
      <c r="J137" s="28">
        <f>'Jan.-Dez. 2022'!J137</f>
        <v>18055</v>
      </c>
      <c r="K137" s="28" t="str">
        <f>'Jan.-Dez. 2022'!K137</f>
        <v>...</v>
      </c>
      <c r="L137" s="28" t="str">
        <f>'Jan.-Dez. 2022'!L137</f>
        <v>...</v>
      </c>
      <c r="M137" s="28" t="str">
        <f>'Jan.-Dez. 2022'!M137</f>
        <v>...</v>
      </c>
      <c r="N137" s="28" t="str">
        <f>'Jan.-Dez. 2022'!N137</f>
        <v>...</v>
      </c>
      <c r="O137" s="28" t="str">
        <f>'Jan.-Dez. 2022'!O137</f>
        <v>...</v>
      </c>
      <c r="P137" s="28" t="str">
        <f>'Jan.-Dez. 2022'!P137</f>
        <v>...</v>
      </c>
      <c r="Q137" s="28" t="str">
        <f>'Jan.-Dez. 2022'!Q137</f>
        <v>...</v>
      </c>
    </row>
    <row r="138" spans="1:17" x14ac:dyDescent="0.2">
      <c r="B138" s="10" t="s">
        <v>24</v>
      </c>
      <c r="D138" s="3" t="s">
        <v>21</v>
      </c>
      <c r="E138" s="7"/>
      <c r="F138" s="28">
        <f>'Jan.-Dez. 2022'!F138</f>
        <v>14808</v>
      </c>
      <c r="G138" s="28">
        <f>'Jan.-Dez. 2022'!G138</f>
        <v>15433</v>
      </c>
      <c r="H138" s="28">
        <f>'Jan.-Dez. 2022'!H138</f>
        <v>16455</v>
      </c>
      <c r="I138" s="28">
        <f>'Jan.-Dez. 2022'!I138</f>
        <v>16953</v>
      </c>
      <c r="J138" s="28">
        <f>'Jan.-Dez. 2022'!J138</f>
        <v>17205</v>
      </c>
      <c r="K138" s="28" t="str">
        <f>'Jan.-Dez. 2022'!K138</f>
        <v>...</v>
      </c>
      <c r="L138" s="28" t="str">
        <f>'Jan.-Dez. 2022'!L138</f>
        <v>...</v>
      </c>
      <c r="M138" s="28" t="str">
        <f>'Jan.-Dez. 2022'!M138</f>
        <v>...</v>
      </c>
      <c r="N138" s="28" t="str">
        <f>'Jan.-Dez. 2022'!N138</f>
        <v>...</v>
      </c>
      <c r="O138" s="28" t="str">
        <f>'Jan.-Dez. 2022'!O138</f>
        <v>...</v>
      </c>
      <c r="P138" s="28" t="str">
        <f>'Jan.-Dez. 2022'!P138</f>
        <v>...</v>
      </c>
      <c r="Q138" s="28" t="str">
        <f>'Jan.-Dez. 2022'!Q138</f>
        <v>...</v>
      </c>
    </row>
    <row r="139" spans="1:17" x14ac:dyDescent="0.2">
      <c r="B139" s="10" t="s">
        <v>25</v>
      </c>
      <c r="D139" s="3" t="s">
        <v>21</v>
      </c>
      <c r="E139" s="7">
        <f>SUM(F139:Q139)</f>
        <v>260420</v>
      </c>
      <c r="F139" s="28">
        <f>'Jan.-Dez. 2022'!F139</f>
        <v>12956</v>
      </c>
      <c r="G139" s="28">
        <f>'Jan.-Dez. 2022'!G139</f>
        <v>18006</v>
      </c>
      <c r="H139" s="28">
        <f>'Jan.-Dez. 2022'!H139</f>
        <v>50240</v>
      </c>
      <c r="I139" s="28">
        <f>'Jan.-Dez. 2022'!I139</f>
        <v>75212</v>
      </c>
      <c r="J139" s="28">
        <f>'Jan.-Dez. 2022'!J139</f>
        <v>104006</v>
      </c>
      <c r="K139" s="28" t="str">
        <f>'Jan.-Dez. 2022'!K139</f>
        <v>...</v>
      </c>
      <c r="L139" s="28" t="str">
        <f>'Jan.-Dez. 2022'!L139</f>
        <v>...</v>
      </c>
      <c r="M139" s="28" t="str">
        <f>'Jan.-Dez. 2022'!M139</f>
        <v>...</v>
      </c>
      <c r="N139" s="28" t="str">
        <f>'Jan.-Dez. 2022'!N139</f>
        <v>...</v>
      </c>
      <c r="O139" s="28" t="str">
        <f>'Jan.-Dez. 2022'!O139</f>
        <v>...</v>
      </c>
      <c r="P139" s="28" t="str">
        <f>'Jan.-Dez. 2022'!P139</f>
        <v>...</v>
      </c>
      <c r="Q139" s="28" t="str">
        <f>'Jan.-Dez. 2022'!Q139</f>
        <v>...</v>
      </c>
    </row>
    <row r="140" spans="1:17" x14ac:dyDescent="0.2">
      <c r="A140" s="21"/>
      <c r="B140" s="21"/>
      <c r="C140" s="21"/>
      <c r="D140" s="22" t="s">
        <v>63</v>
      </c>
      <c r="E140" s="23">
        <f>100*E139/'2019'!E139-100</f>
        <v>-30.973793790769122</v>
      </c>
      <c r="F140" s="29">
        <f>100*F139/'2019'!F139-100</f>
        <v>-70.12750455373407</v>
      </c>
      <c r="G140" s="29">
        <f>100*G139/'2019'!G139-100</f>
        <v>-64.638648860958369</v>
      </c>
      <c r="H140" s="29">
        <f>100*H139/'2019'!H139-100</f>
        <v>-38.450983755176047</v>
      </c>
      <c r="I140" s="29">
        <f>100*I139/'2019'!I139-100</f>
        <v>-13.360211957147797</v>
      </c>
      <c r="J140" s="29">
        <f>100*J139/'2019'!J139-100</f>
        <v>-9.2047140986468747</v>
      </c>
      <c r="K140" s="29" t="e">
        <f>100*K139/'2019'!K139-100</f>
        <v>#VALUE!</v>
      </c>
      <c r="L140" s="29" t="e">
        <f>100*L139/'2019'!L139-100</f>
        <v>#VALUE!</v>
      </c>
      <c r="M140" s="29" t="e">
        <f>100*M139/'2019'!M139-100</f>
        <v>#VALUE!</v>
      </c>
      <c r="N140" s="29" t="e">
        <f>100*N139/'2019'!N139-100</f>
        <v>#VALUE!</v>
      </c>
      <c r="O140" s="29" t="e">
        <f>100*O139/'2019'!O139-100</f>
        <v>#VALUE!</v>
      </c>
      <c r="P140" s="29" t="e">
        <f>100*P139/'2019'!P139-100</f>
        <v>#VALUE!</v>
      </c>
      <c r="Q140" s="29" t="e">
        <f>100*Q139/'2019'!Q139-100</f>
        <v>#VALUE!</v>
      </c>
    </row>
    <row r="141" spans="1:17" x14ac:dyDescent="0.2">
      <c r="B141" s="10" t="s">
        <v>25</v>
      </c>
      <c r="C141" s="10" t="s">
        <v>27</v>
      </c>
      <c r="D141" s="3" t="s">
        <v>21</v>
      </c>
      <c r="E141" s="7">
        <f>SUM(F141:Q141)</f>
        <v>245523</v>
      </c>
      <c r="F141" s="28">
        <f>'Jan.-Dez. 2022'!F141</f>
        <v>11787</v>
      </c>
      <c r="G141" s="28">
        <f>'Jan.-Dez. 2022'!G141</f>
        <v>16941</v>
      </c>
      <c r="H141" s="28">
        <f>'Jan.-Dez. 2022'!H141</f>
        <v>48238</v>
      </c>
      <c r="I141" s="28">
        <f>'Jan.-Dez. 2022'!I141</f>
        <v>69914</v>
      </c>
      <c r="J141" s="28">
        <f>'Jan.-Dez. 2022'!J141</f>
        <v>98643</v>
      </c>
      <c r="K141" s="28" t="str">
        <f>'Jan.-Dez. 2022'!K141</f>
        <v>...</v>
      </c>
      <c r="L141" s="28" t="str">
        <f>'Jan.-Dez. 2022'!L141</f>
        <v>...</v>
      </c>
      <c r="M141" s="28" t="str">
        <f>'Jan.-Dez. 2022'!M141</f>
        <v>...</v>
      </c>
      <c r="N141" s="28" t="str">
        <f>'Jan.-Dez. 2022'!N141</f>
        <v>...</v>
      </c>
      <c r="O141" s="28" t="str">
        <f>'Jan.-Dez. 2022'!O141</f>
        <v>...</v>
      </c>
      <c r="P141" s="28" t="str">
        <f>'Jan.-Dez. 2022'!P141</f>
        <v>...</v>
      </c>
      <c r="Q141" s="28" t="str">
        <f>'Jan.-Dez. 2022'!Q141</f>
        <v>...</v>
      </c>
    </row>
    <row r="142" spans="1:17" x14ac:dyDescent="0.2">
      <c r="C142" s="10" t="s">
        <v>28</v>
      </c>
      <c r="D142" s="3" t="s">
        <v>21</v>
      </c>
      <c r="E142" s="7">
        <f>SUM(F142:Q142)</f>
        <v>14897</v>
      </c>
      <c r="F142" s="28">
        <f>'Jan.-Dez. 2022'!F142</f>
        <v>1169</v>
      </c>
      <c r="G142" s="28">
        <f>'Jan.-Dez. 2022'!G142</f>
        <v>1065</v>
      </c>
      <c r="H142" s="28">
        <f>'Jan.-Dez. 2022'!H142</f>
        <v>2002</v>
      </c>
      <c r="I142" s="28">
        <f>'Jan.-Dez. 2022'!I142</f>
        <v>5298</v>
      </c>
      <c r="J142" s="28">
        <f>'Jan.-Dez. 2022'!J142</f>
        <v>5363</v>
      </c>
      <c r="K142" s="28" t="str">
        <f>'Jan.-Dez. 2022'!K142</f>
        <v>...</v>
      </c>
      <c r="L142" s="28" t="str">
        <f>'Jan.-Dez. 2022'!L142</f>
        <v>...</v>
      </c>
      <c r="M142" s="28" t="str">
        <f>'Jan.-Dez. 2022'!M142</f>
        <v>...</v>
      </c>
      <c r="N142" s="28" t="str">
        <f>'Jan.-Dez. 2022'!N142</f>
        <v>...</v>
      </c>
      <c r="O142" s="28" t="str">
        <f>'Jan.-Dez. 2022'!O142</f>
        <v>...</v>
      </c>
      <c r="P142" s="28" t="str">
        <f>'Jan.-Dez. 2022'!P142</f>
        <v>...</v>
      </c>
      <c r="Q142" s="28" t="str">
        <f>'Jan.-Dez. 2022'!Q142</f>
        <v>...</v>
      </c>
    </row>
    <row r="143" spans="1:17" x14ac:dyDescent="0.2">
      <c r="A143" s="21"/>
      <c r="B143" s="21"/>
      <c r="C143" s="21" t="s">
        <v>27</v>
      </c>
      <c r="D143" s="22" t="s">
        <v>63</v>
      </c>
      <c r="E143" s="23">
        <f>100*E141/'2019'!E141-100</f>
        <v>-27.165906751429105</v>
      </c>
      <c r="F143" s="29">
        <f>100*F141/'2019'!F141-100</f>
        <v>-68.956253785983307</v>
      </c>
      <c r="G143" s="29">
        <f>100*G141/'2019'!G141-100</f>
        <v>-62.777667919056093</v>
      </c>
      <c r="H143" s="29">
        <f>100*H141/'2019'!H141-100</f>
        <v>-33.386729268797907</v>
      </c>
      <c r="I143" s="29">
        <f>100*I141/'2019'!I141-100</f>
        <v>-8.7832372204681235</v>
      </c>
      <c r="J143" s="29">
        <f>100*J141/'2019'!J141-100</f>
        <v>-5.6553425915299016</v>
      </c>
      <c r="K143" s="29" t="e">
        <f>100*K141/'2019'!K141-100</f>
        <v>#VALUE!</v>
      </c>
      <c r="L143" s="29" t="e">
        <f>100*L141/'2019'!L141-100</f>
        <v>#VALUE!</v>
      </c>
      <c r="M143" s="29" t="e">
        <f>100*M141/'2019'!M141-100</f>
        <v>#VALUE!</v>
      </c>
      <c r="N143" s="29" t="e">
        <f>100*N141/'2019'!N141-100</f>
        <v>#VALUE!</v>
      </c>
      <c r="O143" s="29" t="e">
        <f>100*O141/'2019'!O141-100</f>
        <v>#VALUE!</v>
      </c>
      <c r="P143" s="29" t="e">
        <f>100*P141/'2019'!P141-100</f>
        <v>#VALUE!</v>
      </c>
      <c r="Q143" s="29" t="e">
        <f>100*Q141/'2019'!Q141-100</f>
        <v>#VALUE!</v>
      </c>
    </row>
    <row r="144" spans="1:17" x14ac:dyDescent="0.2">
      <c r="A144" s="21"/>
      <c r="B144" s="21"/>
      <c r="C144" s="21" t="s">
        <v>28</v>
      </c>
      <c r="D144" s="22" t="s">
        <v>63</v>
      </c>
      <c r="E144" s="23">
        <f>100*E142/'2019'!E142-100</f>
        <v>-62.922494897705214</v>
      </c>
      <c r="F144" s="29">
        <f>100*F142/'2019'!F142-100</f>
        <v>-78.359866716031092</v>
      </c>
      <c r="G144" s="29">
        <f>100*G142/'2019'!G142-100</f>
        <v>-80.303310523395595</v>
      </c>
      <c r="H144" s="29">
        <f>100*H142/'2019'!H142-100</f>
        <v>-78.265117793942025</v>
      </c>
      <c r="I144" s="29">
        <f>100*I142/'2019'!I142-100</f>
        <v>-47.874852420306965</v>
      </c>
      <c r="J144" s="29">
        <f>100*J142/'2019'!J142-100</f>
        <v>-46.337802681608963</v>
      </c>
      <c r="K144" s="29" t="e">
        <f>100*K142/'2019'!K142-100</f>
        <v>#VALUE!</v>
      </c>
      <c r="L144" s="29" t="e">
        <f>100*L142/'2019'!L142-100</f>
        <v>#VALUE!</v>
      </c>
      <c r="M144" s="29" t="e">
        <f>100*M142/'2019'!M142-100</f>
        <v>#VALUE!</v>
      </c>
      <c r="N144" s="29" t="e">
        <f>100*N142/'2019'!N142-100</f>
        <v>#VALUE!</v>
      </c>
      <c r="O144" s="29" t="e">
        <f>100*O142/'2019'!O142-100</f>
        <v>#VALUE!</v>
      </c>
      <c r="P144" s="29" t="e">
        <f>100*P142/'2019'!P142-100</f>
        <v>#VALUE!</v>
      </c>
      <c r="Q144" s="29" t="e">
        <f>100*Q142/'2019'!Q142-100</f>
        <v>#VALUE!</v>
      </c>
    </row>
    <row r="145" spans="1:17" x14ac:dyDescent="0.2">
      <c r="B145" s="10" t="s">
        <v>29</v>
      </c>
      <c r="D145" s="3" t="s">
        <v>21</v>
      </c>
      <c r="E145" s="7">
        <f>SUM(F145:Q145)</f>
        <v>595130</v>
      </c>
      <c r="F145" s="28">
        <f>'Jan.-Dez. 2022'!F145</f>
        <v>32759</v>
      </c>
      <c r="G145" s="28">
        <f>'Jan.-Dez. 2022'!G145</f>
        <v>43305</v>
      </c>
      <c r="H145" s="28">
        <f>'Jan.-Dez. 2022'!H145</f>
        <v>114164</v>
      </c>
      <c r="I145" s="28">
        <f>'Jan.-Dez. 2022'!I145</f>
        <v>183566</v>
      </c>
      <c r="J145" s="28">
        <f>'Jan.-Dez. 2022'!J145</f>
        <v>221336</v>
      </c>
      <c r="K145" s="28" t="str">
        <f>'Jan.-Dez. 2022'!K145</f>
        <v>...</v>
      </c>
      <c r="L145" s="28" t="str">
        <f>'Jan.-Dez. 2022'!L145</f>
        <v>...</v>
      </c>
      <c r="M145" s="28" t="str">
        <f>'Jan.-Dez. 2022'!M145</f>
        <v>...</v>
      </c>
      <c r="N145" s="28" t="str">
        <f>'Jan.-Dez. 2022'!N145</f>
        <v>...</v>
      </c>
      <c r="O145" s="28" t="str">
        <f>'Jan.-Dez. 2022'!O145</f>
        <v>...</v>
      </c>
      <c r="P145" s="28" t="str">
        <f>'Jan.-Dez. 2022'!P145</f>
        <v>...</v>
      </c>
      <c r="Q145" s="28" t="str">
        <f>'Jan.-Dez. 2022'!Q145</f>
        <v>...</v>
      </c>
    </row>
    <row r="146" spans="1:17" x14ac:dyDescent="0.2">
      <c r="A146" s="21"/>
      <c r="B146" s="21"/>
      <c r="C146" s="21"/>
      <c r="D146" s="22" t="s">
        <v>63</v>
      </c>
      <c r="E146" s="23">
        <f>100*E145/'2019'!E145-100</f>
        <v>-25.058397607429555</v>
      </c>
      <c r="F146" s="29">
        <f>100*F145/'2019'!F145-100</f>
        <v>-63.448406676783002</v>
      </c>
      <c r="G146" s="29">
        <f>100*G145/'2019'!G145-100</f>
        <v>-57.829389424481448</v>
      </c>
      <c r="H146" s="29">
        <f>100*H145/'2019'!H145-100</f>
        <v>-31.221534086801455</v>
      </c>
      <c r="I146" s="29">
        <f>100*I145/'2019'!I145-100</f>
        <v>-10.818426499023488</v>
      </c>
      <c r="J146" s="29">
        <f>100*J145/'2019'!J145-100</f>
        <v>-3.7623538517059529</v>
      </c>
      <c r="K146" s="29" t="e">
        <f>100*K145/'2019'!K145-100</f>
        <v>#VALUE!</v>
      </c>
      <c r="L146" s="29" t="e">
        <f>100*L145/'2019'!L145-100</f>
        <v>#VALUE!</v>
      </c>
      <c r="M146" s="29" t="e">
        <f>100*M145/'2019'!M145-100</f>
        <v>#VALUE!</v>
      </c>
      <c r="N146" s="29" t="e">
        <f>100*N145/'2019'!N145-100</f>
        <v>#VALUE!</v>
      </c>
      <c r="O146" s="29" t="e">
        <f>100*O145/'2019'!O145-100</f>
        <v>#VALUE!</v>
      </c>
      <c r="P146" s="29" t="e">
        <f>100*P145/'2019'!P145-100</f>
        <v>#VALUE!</v>
      </c>
      <c r="Q146" s="29" t="e">
        <f>100*Q145/'2019'!Q145-100</f>
        <v>#VALUE!</v>
      </c>
    </row>
    <row r="147" spans="1:17" x14ac:dyDescent="0.2">
      <c r="B147" s="10" t="s">
        <v>29</v>
      </c>
      <c r="C147" s="10" t="s">
        <v>27</v>
      </c>
      <c r="D147" s="3" t="s">
        <v>21</v>
      </c>
      <c r="E147" s="7">
        <f>SUM(F147:Q147)</f>
        <v>561697</v>
      </c>
      <c r="F147" s="28">
        <f>'Jan.-Dez. 2022'!F147</f>
        <v>29798</v>
      </c>
      <c r="G147" s="28">
        <f>'Jan.-Dez. 2022'!G147</f>
        <v>40409</v>
      </c>
      <c r="H147" s="28">
        <f>'Jan.-Dez. 2022'!H147</f>
        <v>109084</v>
      </c>
      <c r="I147" s="28">
        <f>'Jan.-Dez. 2022'!I147</f>
        <v>170670</v>
      </c>
      <c r="J147" s="28">
        <f>'Jan.-Dez. 2022'!J147</f>
        <v>211736</v>
      </c>
      <c r="K147" s="28" t="str">
        <f>'Jan.-Dez. 2022'!K147</f>
        <v>...</v>
      </c>
      <c r="L147" s="28" t="str">
        <f>'Jan.-Dez. 2022'!L147</f>
        <v>...</v>
      </c>
      <c r="M147" s="28" t="str">
        <f>'Jan.-Dez. 2022'!M147</f>
        <v>...</v>
      </c>
      <c r="N147" s="28" t="str">
        <f>'Jan.-Dez. 2022'!N147</f>
        <v>...</v>
      </c>
      <c r="O147" s="28" t="str">
        <f>'Jan.-Dez. 2022'!O147</f>
        <v>...</v>
      </c>
      <c r="P147" s="28" t="str">
        <f>'Jan.-Dez. 2022'!P147</f>
        <v>...</v>
      </c>
      <c r="Q147" s="28" t="str">
        <f>'Jan.-Dez. 2022'!Q147</f>
        <v>...</v>
      </c>
    </row>
    <row r="148" spans="1:17" x14ac:dyDescent="0.2">
      <c r="C148" s="10" t="s">
        <v>28</v>
      </c>
      <c r="D148" s="3" t="s">
        <v>21</v>
      </c>
      <c r="E148" s="7">
        <f>SUM(F148:Q148)</f>
        <v>33433</v>
      </c>
      <c r="F148" s="28">
        <f>'Jan.-Dez. 2022'!F148</f>
        <v>2961</v>
      </c>
      <c r="G148" s="28">
        <f>'Jan.-Dez. 2022'!G148</f>
        <v>2896</v>
      </c>
      <c r="H148" s="28">
        <f>'Jan.-Dez. 2022'!H148</f>
        <v>5080</v>
      </c>
      <c r="I148" s="28">
        <f>'Jan.-Dez. 2022'!I148</f>
        <v>12896</v>
      </c>
      <c r="J148" s="28">
        <f>'Jan.-Dez. 2022'!J148</f>
        <v>9600</v>
      </c>
      <c r="K148" s="28" t="str">
        <f>'Jan.-Dez. 2022'!K148</f>
        <v>...</v>
      </c>
      <c r="L148" s="28" t="str">
        <f>'Jan.-Dez. 2022'!L148</f>
        <v>...</v>
      </c>
      <c r="M148" s="28" t="str">
        <f>'Jan.-Dez. 2022'!M148</f>
        <v>...</v>
      </c>
      <c r="N148" s="28" t="str">
        <f>'Jan.-Dez. 2022'!N148</f>
        <v>...</v>
      </c>
      <c r="O148" s="28" t="str">
        <f>'Jan.-Dez. 2022'!O148</f>
        <v>...</v>
      </c>
      <c r="P148" s="28" t="str">
        <f>'Jan.-Dez. 2022'!P148</f>
        <v>...</v>
      </c>
      <c r="Q148" s="28" t="str">
        <f>'Jan.-Dez. 2022'!Q148</f>
        <v>...</v>
      </c>
    </row>
    <row r="149" spans="1:17" x14ac:dyDescent="0.2">
      <c r="A149" s="21"/>
      <c r="B149" s="21"/>
      <c r="C149" s="21" t="s">
        <v>27</v>
      </c>
      <c r="D149" s="22" t="s">
        <v>63</v>
      </c>
      <c r="E149" s="23">
        <f>100*E147/'2019'!E147-100</f>
        <v>-20.610105481564403</v>
      </c>
      <c r="F149" s="29">
        <f>100*F147/'2019'!F147-100</f>
        <v>-61.656350932276453</v>
      </c>
      <c r="G149" s="29">
        <f>100*G147/'2019'!G147-100</f>
        <v>-55.363474687669147</v>
      </c>
      <c r="H149" s="29">
        <f>100*H147/'2019'!H147-100</f>
        <v>-24.889831442106427</v>
      </c>
      <c r="I149" s="29">
        <f>100*I147/'2019'!I147-100</f>
        <v>-6.9223343858902808</v>
      </c>
      <c r="J149" s="29">
        <f>100*J147/'2019'!J147-100</f>
        <v>0.50123409910764849</v>
      </c>
      <c r="K149" s="29" t="e">
        <f>100*K147/'2019'!K147-100</f>
        <v>#VALUE!</v>
      </c>
      <c r="L149" s="29" t="e">
        <f>100*L147/'2019'!L147-100</f>
        <v>#VALUE!</v>
      </c>
      <c r="M149" s="29" t="e">
        <f>100*M147/'2019'!M147-100</f>
        <v>#VALUE!</v>
      </c>
      <c r="N149" s="29" t="e">
        <f>100*N147/'2019'!N147-100</f>
        <v>#VALUE!</v>
      </c>
      <c r="O149" s="29" t="e">
        <f>100*O147/'2019'!O147-100</f>
        <v>#VALUE!</v>
      </c>
      <c r="P149" s="29" t="e">
        <f>100*P147/'2019'!P147-100</f>
        <v>#VALUE!</v>
      </c>
      <c r="Q149" s="29" t="e">
        <f>100*Q147/'2019'!Q147-100</f>
        <v>#VALUE!</v>
      </c>
    </row>
    <row r="150" spans="1:17" x14ac:dyDescent="0.2">
      <c r="A150" s="21"/>
      <c r="B150" s="21"/>
      <c r="C150" s="21" t="s">
        <v>28</v>
      </c>
      <c r="D150" s="22" t="s">
        <v>63</v>
      </c>
      <c r="E150" s="23">
        <f>100*E148/'2019'!E148-100</f>
        <v>-61.397330500646589</v>
      </c>
      <c r="F150" s="29">
        <f>100*F148/'2019'!F148-100</f>
        <v>-75.140626311812611</v>
      </c>
      <c r="G150" s="29">
        <f>100*G148/'2019'!G148-100</f>
        <v>-76.186168900583837</v>
      </c>
      <c r="H150" s="29">
        <f>100*H148/'2019'!H148-100</f>
        <v>-75.525149354403538</v>
      </c>
      <c r="I150" s="29">
        <f>100*I148/'2019'!I148-100</f>
        <v>-42.610475724266834</v>
      </c>
      <c r="J150" s="29">
        <f>100*J148/'2019'!J148-100</f>
        <v>-50.282251799678903</v>
      </c>
      <c r="K150" s="29" t="e">
        <f>100*K148/'2019'!K148-100</f>
        <v>#VALUE!</v>
      </c>
      <c r="L150" s="29" t="e">
        <f>100*L148/'2019'!L148-100</f>
        <v>#VALUE!</v>
      </c>
      <c r="M150" s="29" t="e">
        <f>100*M148/'2019'!M148-100</f>
        <v>#VALUE!</v>
      </c>
      <c r="N150" s="29" t="e">
        <f>100*N148/'2019'!N148-100</f>
        <v>#VALUE!</v>
      </c>
      <c r="O150" s="29" t="e">
        <f>100*O148/'2019'!O148-100</f>
        <v>#VALUE!</v>
      </c>
      <c r="P150" s="29" t="e">
        <f>100*P148/'2019'!P148-100</f>
        <v>#VALUE!</v>
      </c>
      <c r="Q150" s="29" t="e">
        <f>100*Q148/'2019'!Q148-100</f>
        <v>#VALUE!</v>
      </c>
    </row>
    <row r="151" spans="1:17" x14ac:dyDescent="0.2">
      <c r="B151" s="10" t="s">
        <v>30</v>
      </c>
      <c r="D151" s="3" t="s">
        <v>21</v>
      </c>
      <c r="E151" s="9">
        <f>E145/E139</f>
        <v>2.2852699485446588</v>
      </c>
      <c r="F151" s="28">
        <f>'Jan.-Dez. 2022'!F151</f>
        <v>2.5</v>
      </c>
      <c r="G151" s="28">
        <f>'Jan.-Dez. 2022'!G151</f>
        <v>2.4</v>
      </c>
      <c r="H151" s="28">
        <f>'Jan.-Dez. 2022'!H151</f>
        <v>2.2999999999999998</v>
      </c>
      <c r="I151" s="28">
        <f>'Jan.-Dez. 2022'!I151</f>
        <v>2.4</v>
      </c>
      <c r="J151" s="28">
        <f>'Jan.-Dez. 2022'!J151</f>
        <v>2.1</v>
      </c>
      <c r="K151" s="28" t="str">
        <f>'Jan.-Dez. 2022'!K151</f>
        <v>...</v>
      </c>
      <c r="L151" s="28" t="str">
        <f>'Jan.-Dez. 2022'!L151</f>
        <v>...</v>
      </c>
      <c r="M151" s="28" t="str">
        <f>'Jan.-Dez. 2022'!M151</f>
        <v>...</v>
      </c>
      <c r="N151" s="28" t="str">
        <f>'Jan.-Dez. 2022'!N151</f>
        <v>...</v>
      </c>
      <c r="O151" s="28" t="str">
        <f>'Jan.-Dez. 2022'!O151</f>
        <v>...</v>
      </c>
      <c r="P151" s="28" t="str">
        <f>'Jan.-Dez. 2022'!P151</f>
        <v>...</v>
      </c>
      <c r="Q151" s="28" t="str">
        <f>'Jan.-Dez. 2022'!Q151</f>
        <v>...</v>
      </c>
    </row>
    <row r="152" spans="1:17" x14ac:dyDescent="0.2">
      <c r="B152" s="10" t="s">
        <v>31</v>
      </c>
      <c r="D152" s="3" t="s">
        <v>32</v>
      </c>
      <c r="E152" s="7"/>
      <c r="F152" s="28">
        <f>'Jan.-Dez. 2022'!F152</f>
        <v>7.6</v>
      </c>
      <c r="G152" s="28">
        <f>'Jan.-Dez. 2022'!G152</f>
        <v>10.4</v>
      </c>
      <c r="H152" s="28">
        <f>'Jan.-Dez. 2022'!H152</f>
        <v>22.7</v>
      </c>
      <c r="I152" s="28">
        <f>'Jan.-Dez. 2022'!I152</f>
        <v>36.4</v>
      </c>
      <c r="J152" s="28">
        <f>'Jan.-Dez. 2022'!J152</f>
        <v>41.6</v>
      </c>
      <c r="K152" s="28" t="str">
        <f>'Jan.-Dez. 2022'!K152</f>
        <v>...</v>
      </c>
      <c r="L152" s="28" t="str">
        <f>'Jan.-Dez. 2022'!L152</f>
        <v>...</v>
      </c>
      <c r="M152" s="28" t="str">
        <f>'Jan.-Dez. 2022'!M152</f>
        <v>...</v>
      </c>
      <c r="N152" s="28" t="str">
        <f>'Jan.-Dez. 2022'!N152</f>
        <v>...</v>
      </c>
      <c r="O152" s="28" t="str">
        <f>'Jan.-Dez. 2022'!O152</f>
        <v>...</v>
      </c>
      <c r="P152" s="28" t="str">
        <f>'Jan.-Dez. 2022'!P152</f>
        <v>...</v>
      </c>
      <c r="Q152" s="28" t="str">
        <f>'Jan.-Dez. 2022'!Q152</f>
        <v>...</v>
      </c>
    </row>
    <row r="153" spans="1:17" x14ac:dyDescent="0.2">
      <c r="A153" s="10" t="s">
        <v>41</v>
      </c>
      <c r="B153" s="10" t="s">
        <v>20</v>
      </c>
      <c r="D153" s="3" t="s">
        <v>21</v>
      </c>
      <c r="E153" s="7"/>
      <c r="F153" s="28">
        <f>'Jan.-Dez. 2022'!F153</f>
        <v>112</v>
      </c>
      <c r="G153" s="28">
        <f>'Jan.-Dez. 2022'!G153</f>
        <v>111</v>
      </c>
      <c r="H153" s="28">
        <f>'Jan.-Dez. 2022'!H153</f>
        <v>111</v>
      </c>
      <c r="I153" s="28">
        <f>'Jan.-Dez. 2022'!I153</f>
        <v>111</v>
      </c>
      <c r="J153" s="28">
        <f>'Jan.-Dez. 2022'!J153</f>
        <v>111</v>
      </c>
      <c r="K153" s="28" t="str">
        <f>'Jan.-Dez. 2022'!K153</f>
        <v>...</v>
      </c>
      <c r="L153" s="28" t="str">
        <f>'Jan.-Dez. 2022'!L153</f>
        <v>...</v>
      </c>
      <c r="M153" s="28" t="str">
        <f>'Jan.-Dez. 2022'!M153</f>
        <v>...</v>
      </c>
      <c r="N153" s="28" t="str">
        <f>'Jan.-Dez. 2022'!N153</f>
        <v>...</v>
      </c>
      <c r="O153" s="28" t="str">
        <f>'Jan.-Dez. 2022'!O153</f>
        <v>...</v>
      </c>
      <c r="P153" s="28" t="str">
        <f>'Jan.-Dez. 2022'!P153</f>
        <v>...</v>
      </c>
      <c r="Q153" s="28" t="str">
        <f>'Jan.-Dez. 2022'!Q153</f>
        <v>...</v>
      </c>
    </row>
    <row r="154" spans="1:17" x14ac:dyDescent="0.2">
      <c r="B154" s="10" t="s">
        <v>22</v>
      </c>
      <c r="D154" s="3" t="s">
        <v>21</v>
      </c>
      <c r="E154" s="7"/>
      <c r="F154" s="28">
        <f>'Jan.-Dez. 2022'!F154</f>
        <v>111</v>
      </c>
      <c r="G154" s="28">
        <f>'Jan.-Dez. 2022'!G154</f>
        <v>109</v>
      </c>
      <c r="H154" s="28">
        <f>'Jan.-Dez. 2022'!H154</f>
        <v>110</v>
      </c>
      <c r="I154" s="28">
        <f>'Jan.-Dez. 2022'!I154</f>
        <v>110</v>
      </c>
      <c r="J154" s="28">
        <f>'Jan.-Dez. 2022'!J154</f>
        <v>110</v>
      </c>
      <c r="K154" s="28" t="str">
        <f>'Jan.-Dez. 2022'!K154</f>
        <v>...</v>
      </c>
      <c r="L154" s="28" t="str">
        <f>'Jan.-Dez. 2022'!L154</f>
        <v>...</v>
      </c>
      <c r="M154" s="28" t="str">
        <f>'Jan.-Dez. 2022'!M154</f>
        <v>...</v>
      </c>
      <c r="N154" s="28" t="str">
        <f>'Jan.-Dez. 2022'!N154</f>
        <v>...</v>
      </c>
      <c r="O154" s="28" t="str">
        <f>'Jan.-Dez. 2022'!O154</f>
        <v>...</v>
      </c>
      <c r="P154" s="28" t="str">
        <f>'Jan.-Dez. 2022'!P154</f>
        <v>...</v>
      </c>
      <c r="Q154" s="28" t="str">
        <f>'Jan.-Dez. 2022'!Q154</f>
        <v>...</v>
      </c>
    </row>
    <row r="155" spans="1:17" x14ac:dyDescent="0.2">
      <c r="B155" s="10" t="s">
        <v>23</v>
      </c>
      <c r="D155" s="3" t="s">
        <v>21</v>
      </c>
      <c r="E155" s="7"/>
      <c r="F155" s="28">
        <f>'Jan.-Dez. 2022'!F155</f>
        <v>19201</v>
      </c>
      <c r="G155" s="28">
        <f>'Jan.-Dez. 2022'!G155</f>
        <v>19089</v>
      </c>
      <c r="H155" s="28">
        <f>'Jan.-Dez. 2022'!H155</f>
        <v>19042</v>
      </c>
      <c r="I155" s="28">
        <f>'Jan.-Dez. 2022'!I155</f>
        <v>19059</v>
      </c>
      <c r="J155" s="28">
        <f>'Jan.-Dez. 2022'!J155</f>
        <v>19121</v>
      </c>
      <c r="K155" s="28" t="str">
        <f>'Jan.-Dez. 2022'!K155</f>
        <v>...</v>
      </c>
      <c r="L155" s="28" t="str">
        <f>'Jan.-Dez. 2022'!L155</f>
        <v>...</v>
      </c>
      <c r="M155" s="28" t="str">
        <f>'Jan.-Dez. 2022'!M155</f>
        <v>...</v>
      </c>
      <c r="N155" s="28" t="str">
        <f>'Jan.-Dez. 2022'!N155</f>
        <v>...</v>
      </c>
      <c r="O155" s="28" t="str">
        <f>'Jan.-Dez. 2022'!O155</f>
        <v>...</v>
      </c>
      <c r="P155" s="28" t="str">
        <f>'Jan.-Dez. 2022'!P155</f>
        <v>...</v>
      </c>
      <c r="Q155" s="28" t="str">
        <f>'Jan.-Dez. 2022'!Q155</f>
        <v>...</v>
      </c>
    </row>
    <row r="156" spans="1:17" x14ac:dyDescent="0.2">
      <c r="B156" s="10" t="s">
        <v>24</v>
      </c>
      <c r="D156" s="3" t="s">
        <v>21</v>
      </c>
      <c r="E156" s="7"/>
      <c r="F156" s="28">
        <f>'Jan.-Dez. 2022'!F156</f>
        <v>18854</v>
      </c>
      <c r="G156" s="28">
        <f>'Jan.-Dez. 2022'!G156</f>
        <v>18756</v>
      </c>
      <c r="H156" s="28">
        <f>'Jan.-Dez. 2022'!H156</f>
        <v>18697</v>
      </c>
      <c r="I156" s="28">
        <f>'Jan.-Dez. 2022'!I156</f>
        <v>18729</v>
      </c>
      <c r="J156" s="28">
        <f>'Jan.-Dez. 2022'!J156</f>
        <v>18844</v>
      </c>
      <c r="K156" s="28" t="str">
        <f>'Jan.-Dez. 2022'!K156</f>
        <v>...</v>
      </c>
      <c r="L156" s="28" t="str">
        <f>'Jan.-Dez. 2022'!L156</f>
        <v>...</v>
      </c>
      <c r="M156" s="28" t="str">
        <f>'Jan.-Dez. 2022'!M156</f>
        <v>...</v>
      </c>
      <c r="N156" s="28" t="str">
        <f>'Jan.-Dez. 2022'!N156</f>
        <v>...</v>
      </c>
      <c r="O156" s="28" t="str">
        <f>'Jan.-Dez. 2022'!O156</f>
        <v>...</v>
      </c>
      <c r="P156" s="28" t="str">
        <f>'Jan.-Dez. 2022'!P156</f>
        <v>...</v>
      </c>
      <c r="Q156" s="28" t="str">
        <f>'Jan.-Dez. 2022'!Q156</f>
        <v>...</v>
      </c>
    </row>
    <row r="157" spans="1:17" x14ac:dyDescent="0.2">
      <c r="B157" s="10" t="s">
        <v>25</v>
      </c>
      <c r="D157" s="3" t="s">
        <v>21</v>
      </c>
      <c r="E157" s="7">
        <f>SUM(F157:Q157)</f>
        <v>88711</v>
      </c>
      <c r="F157" s="28">
        <f>'Jan.-Dez. 2022'!F157</f>
        <v>16962</v>
      </c>
      <c r="G157" s="28">
        <f>'Jan.-Dez. 2022'!G157</f>
        <v>16279</v>
      </c>
      <c r="H157" s="28">
        <f>'Jan.-Dez. 2022'!H157</f>
        <v>19800</v>
      </c>
      <c r="I157" s="28">
        <f>'Jan.-Dez. 2022'!I157</f>
        <v>16786</v>
      </c>
      <c r="J157" s="28">
        <f>'Jan.-Dez. 2022'!J157</f>
        <v>18884</v>
      </c>
      <c r="K157" s="28" t="str">
        <f>'Jan.-Dez. 2022'!K157</f>
        <v>...</v>
      </c>
      <c r="L157" s="28" t="str">
        <f>'Jan.-Dez. 2022'!L157</f>
        <v>...</v>
      </c>
      <c r="M157" s="28" t="str">
        <f>'Jan.-Dez. 2022'!M157</f>
        <v>...</v>
      </c>
      <c r="N157" s="28" t="str">
        <f>'Jan.-Dez. 2022'!N157</f>
        <v>...</v>
      </c>
      <c r="O157" s="28" t="str">
        <f>'Jan.-Dez. 2022'!O157</f>
        <v>...</v>
      </c>
      <c r="P157" s="28" t="str">
        <f>'Jan.-Dez. 2022'!P157</f>
        <v>...</v>
      </c>
      <c r="Q157" s="28" t="str">
        <f>'Jan.-Dez. 2022'!Q157</f>
        <v>...</v>
      </c>
    </row>
    <row r="158" spans="1:17" x14ac:dyDescent="0.2">
      <c r="A158" s="21"/>
      <c r="B158" s="21"/>
      <c r="C158" s="21"/>
      <c r="D158" s="22" t="s">
        <v>63</v>
      </c>
      <c r="E158" s="23">
        <f>100*E157/'2019'!E157-100</f>
        <v>-15.319778541428022</v>
      </c>
      <c r="F158" s="29">
        <f>100*F157/'2019'!F157-100</f>
        <v>-22.395571212883738</v>
      </c>
      <c r="G158" s="29">
        <f>100*G157/'2019'!G157-100</f>
        <v>-15.761966364812423</v>
      </c>
      <c r="H158" s="29">
        <f>100*H157/'2019'!H157-100</f>
        <v>-2.8554607006181953</v>
      </c>
      <c r="I158" s="29">
        <f>100*I157/'2019'!I157-100</f>
        <v>-22.077801504038618</v>
      </c>
      <c r="J158" s="29">
        <f>100*J157/'2019'!J157-100</f>
        <v>-12.792093839475385</v>
      </c>
      <c r="K158" s="29" t="e">
        <f>100*K157/'2019'!K157-100</f>
        <v>#VALUE!</v>
      </c>
      <c r="L158" s="29" t="e">
        <f>100*L157/'2019'!L157-100</f>
        <v>#VALUE!</v>
      </c>
      <c r="M158" s="29" t="e">
        <f>100*M157/'2019'!M157-100</f>
        <v>#VALUE!</v>
      </c>
      <c r="N158" s="29" t="e">
        <f>100*N157/'2019'!N157-100</f>
        <v>#VALUE!</v>
      </c>
      <c r="O158" s="29" t="e">
        <f>100*O157/'2019'!O157-100</f>
        <v>#VALUE!</v>
      </c>
      <c r="P158" s="29" t="e">
        <f>100*P157/'2019'!P157-100</f>
        <v>#VALUE!</v>
      </c>
      <c r="Q158" s="29" t="e">
        <f>100*Q157/'2019'!Q157-100</f>
        <v>#VALUE!</v>
      </c>
    </row>
    <row r="159" spans="1:17" x14ac:dyDescent="0.2">
      <c r="B159" s="10" t="s">
        <v>25</v>
      </c>
      <c r="C159" s="10" t="s">
        <v>27</v>
      </c>
      <c r="D159" s="3" t="s">
        <v>21</v>
      </c>
      <c r="E159" s="7">
        <f>SUM(F159:Q159)</f>
        <v>88584</v>
      </c>
      <c r="F159" s="28">
        <f>'Jan.-Dez. 2022'!F159</f>
        <v>16938</v>
      </c>
      <c r="G159" s="28">
        <f>'Jan.-Dez. 2022'!G159</f>
        <v>16244</v>
      </c>
      <c r="H159" s="28">
        <f>'Jan.-Dez. 2022'!H159</f>
        <v>19774</v>
      </c>
      <c r="I159" s="28">
        <f>'Jan.-Dez. 2022'!I159</f>
        <v>16764</v>
      </c>
      <c r="J159" s="28">
        <f>'Jan.-Dez. 2022'!J159</f>
        <v>18864</v>
      </c>
      <c r="K159" s="28" t="str">
        <f>'Jan.-Dez. 2022'!K159</f>
        <v>...</v>
      </c>
      <c r="L159" s="28" t="str">
        <f>'Jan.-Dez. 2022'!L159</f>
        <v>...</v>
      </c>
      <c r="M159" s="28" t="str">
        <f>'Jan.-Dez. 2022'!M159</f>
        <v>...</v>
      </c>
      <c r="N159" s="28" t="str">
        <f>'Jan.-Dez. 2022'!N159</f>
        <v>...</v>
      </c>
      <c r="O159" s="28" t="str">
        <f>'Jan.-Dez. 2022'!O159</f>
        <v>...</v>
      </c>
      <c r="P159" s="28" t="str">
        <f>'Jan.-Dez. 2022'!P159</f>
        <v>...</v>
      </c>
      <c r="Q159" s="28" t="str">
        <f>'Jan.-Dez. 2022'!Q159</f>
        <v>...</v>
      </c>
    </row>
    <row r="160" spans="1:17" x14ac:dyDescent="0.2">
      <c r="C160" s="10" t="s">
        <v>28</v>
      </c>
      <c r="D160" s="3" t="s">
        <v>21</v>
      </c>
      <c r="E160" s="7">
        <f>SUM(F160:Q160)</f>
        <v>127</v>
      </c>
      <c r="F160" s="28">
        <f>'Jan.-Dez. 2022'!F160</f>
        <v>24</v>
      </c>
      <c r="G160" s="28">
        <f>'Jan.-Dez. 2022'!G160</f>
        <v>35</v>
      </c>
      <c r="H160" s="28">
        <f>'Jan.-Dez. 2022'!H160</f>
        <v>26</v>
      </c>
      <c r="I160" s="28">
        <f>'Jan.-Dez. 2022'!I160</f>
        <v>22</v>
      </c>
      <c r="J160" s="28">
        <f>'Jan.-Dez. 2022'!J160</f>
        <v>20</v>
      </c>
      <c r="K160" s="28" t="str">
        <f>'Jan.-Dez. 2022'!K160</f>
        <v>...</v>
      </c>
      <c r="L160" s="28" t="str">
        <f>'Jan.-Dez. 2022'!L160</f>
        <v>...</v>
      </c>
      <c r="M160" s="28" t="str">
        <f>'Jan.-Dez. 2022'!M160</f>
        <v>...</v>
      </c>
      <c r="N160" s="28" t="str">
        <f>'Jan.-Dez. 2022'!N160</f>
        <v>...</v>
      </c>
      <c r="O160" s="28" t="str">
        <f>'Jan.-Dez. 2022'!O160</f>
        <v>...</v>
      </c>
      <c r="P160" s="28" t="str">
        <f>'Jan.-Dez. 2022'!P160</f>
        <v>...</v>
      </c>
      <c r="Q160" s="28" t="str">
        <f>'Jan.-Dez. 2022'!Q160</f>
        <v>...</v>
      </c>
    </row>
    <row r="161" spans="1:17" x14ac:dyDescent="0.2">
      <c r="A161" s="21"/>
      <c r="B161" s="21"/>
      <c r="C161" s="21" t="s">
        <v>27</v>
      </c>
      <c r="D161" s="22" t="s">
        <v>63</v>
      </c>
      <c r="E161" s="23">
        <f>100*E159/'2019'!E159-100</f>
        <v>-15.183546848968803</v>
      </c>
      <c r="F161" s="29">
        <f>100*F159/'2019'!F159-100</f>
        <v>-22.338376891334249</v>
      </c>
      <c r="G161" s="29">
        <f>100*G159/'2019'!G159-100</f>
        <v>-15.694415611376371</v>
      </c>
      <c r="H161" s="29">
        <f>100*H159/'2019'!H159-100</f>
        <v>-2.7205195060756608</v>
      </c>
      <c r="I161" s="29">
        <f>100*I159/'2019'!I159-100</f>
        <v>-21.915319763379756</v>
      </c>
      <c r="J161" s="29">
        <f>100*J159/'2019'!J159-100</f>
        <v>-12.53709198813057</v>
      </c>
      <c r="K161" s="29" t="e">
        <f>100*K159/'2019'!K159-100</f>
        <v>#VALUE!</v>
      </c>
      <c r="L161" s="29" t="e">
        <f>100*L159/'2019'!L159-100</f>
        <v>#VALUE!</v>
      </c>
      <c r="M161" s="29" t="e">
        <f>100*M159/'2019'!M159-100</f>
        <v>#VALUE!</v>
      </c>
      <c r="N161" s="29" t="e">
        <f>100*N159/'2019'!N159-100</f>
        <v>#VALUE!</v>
      </c>
      <c r="O161" s="29" t="e">
        <f>100*O159/'2019'!O159-100</f>
        <v>#VALUE!</v>
      </c>
      <c r="P161" s="29" t="e">
        <f>100*P159/'2019'!P159-100</f>
        <v>#VALUE!</v>
      </c>
      <c r="Q161" s="29" t="e">
        <f>100*Q159/'2019'!Q159-100</f>
        <v>#VALUE!</v>
      </c>
    </row>
    <row r="162" spans="1:17" x14ac:dyDescent="0.2">
      <c r="A162" s="21"/>
      <c r="B162" s="21"/>
      <c r="C162" s="21" t="s">
        <v>28</v>
      </c>
      <c r="D162" s="22" t="s">
        <v>63</v>
      </c>
      <c r="E162" s="23">
        <f>100*E160/'2019'!E160-100</f>
        <v>-60.062893081761004</v>
      </c>
      <c r="F162" s="29">
        <f>100*F160/'2019'!F160-100</f>
        <v>-48.936170212765958</v>
      </c>
      <c r="G162" s="29">
        <f>100*G160/'2019'!G160-100</f>
        <v>-38.596491228070178</v>
      </c>
      <c r="H162" s="29">
        <f>100*H160/'2019'!H160-100</f>
        <v>-52.727272727272727</v>
      </c>
      <c r="I162" s="29">
        <f>100*I160/'2019'!I160-100</f>
        <v>-69.863013698630141</v>
      </c>
      <c r="J162" s="29">
        <f>100*J160/'2019'!J160-100</f>
        <v>-76.744186046511629</v>
      </c>
      <c r="K162" s="29" t="e">
        <f>100*K160/'2019'!K160-100</f>
        <v>#VALUE!</v>
      </c>
      <c r="L162" s="29" t="e">
        <f>100*L160/'2019'!L160-100</f>
        <v>#VALUE!</v>
      </c>
      <c r="M162" s="29" t="e">
        <f>100*M160/'2019'!M160-100</f>
        <v>#VALUE!</v>
      </c>
      <c r="N162" s="29" t="e">
        <f>100*N160/'2019'!N160-100</f>
        <v>#VALUE!</v>
      </c>
      <c r="O162" s="29" t="e">
        <f>100*O160/'2019'!O160-100</f>
        <v>#VALUE!</v>
      </c>
      <c r="P162" s="29" t="e">
        <f>100*P160/'2019'!P160-100</f>
        <v>#VALUE!</v>
      </c>
      <c r="Q162" s="29" t="e">
        <f>100*Q160/'2019'!Q160-100</f>
        <v>#VALUE!</v>
      </c>
    </row>
    <row r="163" spans="1:17" x14ac:dyDescent="0.2">
      <c r="B163" s="10" t="s">
        <v>29</v>
      </c>
      <c r="D163" s="3" t="s">
        <v>21</v>
      </c>
      <c r="E163" s="7">
        <f>SUM(F163:Q163)</f>
        <v>2276049</v>
      </c>
      <c r="F163" s="28">
        <f>'Jan.-Dez. 2022'!F163</f>
        <v>435222</v>
      </c>
      <c r="G163" s="28">
        <f>'Jan.-Dez. 2022'!G163</f>
        <v>424185</v>
      </c>
      <c r="H163" s="28">
        <f>'Jan.-Dez. 2022'!H163</f>
        <v>477920</v>
      </c>
      <c r="I163" s="28">
        <f>'Jan.-Dez. 2022'!I163</f>
        <v>442217</v>
      </c>
      <c r="J163" s="28">
        <f>'Jan.-Dez. 2022'!J163</f>
        <v>496505</v>
      </c>
      <c r="K163" s="28" t="str">
        <f>'Jan.-Dez. 2022'!K163</f>
        <v>...</v>
      </c>
      <c r="L163" s="28" t="str">
        <f>'Jan.-Dez. 2022'!L163</f>
        <v>...</v>
      </c>
      <c r="M163" s="28" t="str">
        <f>'Jan.-Dez. 2022'!M163</f>
        <v>...</v>
      </c>
      <c r="N163" s="28" t="str">
        <f>'Jan.-Dez. 2022'!N163</f>
        <v>...</v>
      </c>
      <c r="O163" s="28" t="str">
        <f>'Jan.-Dez. 2022'!O163</f>
        <v>...</v>
      </c>
      <c r="P163" s="28" t="str">
        <f>'Jan.-Dez. 2022'!P163</f>
        <v>...</v>
      </c>
      <c r="Q163" s="28" t="str">
        <f>'Jan.-Dez. 2022'!Q163</f>
        <v>...</v>
      </c>
    </row>
    <row r="164" spans="1:17" x14ac:dyDescent="0.2">
      <c r="A164" s="21"/>
      <c r="B164" s="21"/>
      <c r="C164" s="21"/>
      <c r="D164" s="22" t="s">
        <v>63</v>
      </c>
      <c r="E164" s="23">
        <f>100*E163/'2019'!E163-100</f>
        <v>-11.275557916985179</v>
      </c>
      <c r="F164" s="29">
        <f>100*F163/'2019'!F163-100</f>
        <v>-8.5919631361957158</v>
      </c>
      <c r="G164" s="29">
        <f>100*G163/'2019'!G163-100</f>
        <v>-12.722368307346642</v>
      </c>
      <c r="H164" s="29">
        <f>100*H163/'2019'!H163-100</f>
        <v>-11.245977079800994</v>
      </c>
      <c r="I164" s="29">
        <f>100*I163/'2019'!I163-100</f>
        <v>-15.480502204647053</v>
      </c>
      <c r="J164" s="29">
        <f>100*J163/'2019'!J163-100</f>
        <v>-8.3028910616072835</v>
      </c>
      <c r="K164" s="29" t="e">
        <f>100*K163/'2019'!K163-100</f>
        <v>#VALUE!</v>
      </c>
      <c r="L164" s="29" t="e">
        <f>100*L163/'2019'!L163-100</f>
        <v>#VALUE!</v>
      </c>
      <c r="M164" s="29" t="e">
        <f>100*M163/'2019'!M163-100</f>
        <v>#VALUE!</v>
      </c>
      <c r="N164" s="29" t="e">
        <f>100*N163/'2019'!N163-100</f>
        <v>#VALUE!</v>
      </c>
      <c r="O164" s="29" t="e">
        <f>100*O163/'2019'!O163-100</f>
        <v>#VALUE!</v>
      </c>
      <c r="P164" s="29" t="e">
        <f>100*P163/'2019'!P163-100</f>
        <v>#VALUE!</v>
      </c>
      <c r="Q164" s="29" t="e">
        <f>100*Q163/'2019'!Q163-100</f>
        <v>#VALUE!</v>
      </c>
    </row>
    <row r="165" spans="1:17" x14ac:dyDescent="0.2">
      <c r="B165" s="10" t="s">
        <v>29</v>
      </c>
      <c r="C165" s="10" t="s">
        <v>27</v>
      </c>
      <c r="D165" s="3" t="s">
        <v>21</v>
      </c>
      <c r="E165" s="7">
        <f>SUM(F165:Q165)</f>
        <v>2268875</v>
      </c>
      <c r="F165" s="28">
        <f>'Jan.-Dez. 2022'!F165</f>
        <v>433336</v>
      </c>
      <c r="G165" s="28">
        <f>'Jan.-Dez. 2022'!G165</f>
        <v>422881</v>
      </c>
      <c r="H165" s="28">
        <f>'Jan.-Dez. 2022'!H165</f>
        <v>476396</v>
      </c>
      <c r="I165" s="28">
        <f>'Jan.-Dez. 2022'!I165</f>
        <v>440910</v>
      </c>
      <c r="J165" s="28">
        <f>'Jan.-Dez. 2022'!J165</f>
        <v>495352</v>
      </c>
      <c r="K165" s="28" t="str">
        <f>'Jan.-Dez. 2022'!K165</f>
        <v>...</v>
      </c>
      <c r="L165" s="28" t="str">
        <f>'Jan.-Dez. 2022'!L165</f>
        <v>...</v>
      </c>
      <c r="M165" s="28" t="str">
        <f>'Jan.-Dez. 2022'!M165</f>
        <v>...</v>
      </c>
      <c r="N165" s="28" t="str">
        <f>'Jan.-Dez. 2022'!N165</f>
        <v>...</v>
      </c>
      <c r="O165" s="28" t="str">
        <f>'Jan.-Dez. 2022'!O165</f>
        <v>...</v>
      </c>
      <c r="P165" s="28" t="str">
        <f>'Jan.-Dez. 2022'!P165</f>
        <v>...</v>
      </c>
      <c r="Q165" s="28" t="str">
        <f>'Jan.-Dez. 2022'!Q165</f>
        <v>...</v>
      </c>
    </row>
    <row r="166" spans="1:17" x14ac:dyDescent="0.2">
      <c r="C166" s="10" t="s">
        <v>28</v>
      </c>
      <c r="D166" s="3" t="s">
        <v>21</v>
      </c>
      <c r="E166" s="7">
        <f>SUM(F166:Q166)</f>
        <v>7174</v>
      </c>
      <c r="F166" s="28">
        <f>'Jan.-Dez. 2022'!F166</f>
        <v>1886</v>
      </c>
      <c r="G166" s="28">
        <f>'Jan.-Dez. 2022'!G166</f>
        <v>1304</v>
      </c>
      <c r="H166" s="28">
        <f>'Jan.-Dez. 2022'!H166</f>
        <v>1524</v>
      </c>
      <c r="I166" s="28">
        <f>'Jan.-Dez. 2022'!I166</f>
        <v>1307</v>
      </c>
      <c r="J166" s="28">
        <f>'Jan.-Dez. 2022'!J166</f>
        <v>1153</v>
      </c>
      <c r="K166" s="28" t="str">
        <f>'Jan.-Dez. 2022'!K166</f>
        <v>...</v>
      </c>
      <c r="L166" s="28" t="str">
        <f>'Jan.-Dez. 2022'!L166</f>
        <v>...</v>
      </c>
      <c r="M166" s="28" t="str">
        <f>'Jan.-Dez. 2022'!M166</f>
        <v>...</v>
      </c>
      <c r="N166" s="28" t="str">
        <f>'Jan.-Dez. 2022'!N166</f>
        <v>...</v>
      </c>
      <c r="O166" s="28" t="str">
        <f>'Jan.-Dez. 2022'!O166</f>
        <v>...</v>
      </c>
      <c r="P166" s="28" t="str">
        <f>'Jan.-Dez. 2022'!P166</f>
        <v>...</v>
      </c>
      <c r="Q166" s="28" t="str">
        <f>'Jan.-Dez. 2022'!Q166</f>
        <v>...</v>
      </c>
    </row>
    <row r="167" spans="1:17" x14ac:dyDescent="0.2">
      <c r="A167" s="21"/>
      <c r="B167" s="21"/>
      <c r="C167" s="21" t="s">
        <v>27</v>
      </c>
      <c r="D167" s="22" t="s">
        <v>63</v>
      </c>
      <c r="E167" s="23">
        <f>100*E165/'2019'!E165-100</f>
        <v>-11.301561983842632</v>
      </c>
      <c r="F167" s="29">
        <f>100*F165/'2019'!F165-100</f>
        <v>-8.6769692461049175</v>
      </c>
      <c r="G167" s="29">
        <f>100*G165/'2019'!G165-100</f>
        <v>-12.727246461156824</v>
      </c>
      <c r="H167" s="29">
        <f>100*H165/'2019'!H165-100</f>
        <v>-11.290616911531941</v>
      </c>
      <c r="I167" s="29">
        <f>100*I165/'2019'!I165-100</f>
        <v>-15.499517041534432</v>
      </c>
      <c r="J167" s="29">
        <f>100*J165/'2019'!J165-100</f>
        <v>-8.2836040593159339</v>
      </c>
      <c r="K167" s="29" t="e">
        <f>100*K165/'2019'!K165-100</f>
        <v>#VALUE!</v>
      </c>
      <c r="L167" s="29" t="e">
        <f>100*L165/'2019'!L165-100</f>
        <v>#VALUE!</v>
      </c>
      <c r="M167" s="29" t="e">
        <f>100*M165/'2019'!M165-100</f>
        <v>#VALUE!</v>
      </c>
      <c r="N167" s="29" t="e">
        <f>100*N165/'2019'!N165-100</f>
        <v>#VALUE!</v>
      </c>
      <c r="O167" s="29" t="e">
        <f>100*O165/'2019'!O165-100</f>
        <v>#VALUE!</v>
      </c>
      <c r="P167" s="29" t="e">
        <f>100*P165/'2019'!P165-100</f>
        <v>#VALUE!</v>
      </c>
      <c r="Q167" s="29" t="e">
        <f>100*Q165/'2019'!Q165-100</f>
        <v>#VALUE!</v>
      </c>
    </row>
    <row r="168" spans="1:17" x14ac:dyDescent="0.2">
      <c r="A168" s="21"/>
      <c r="B168" s="21"/>
      <c r="C168" s="21" t="s">
        <v>28</v>
      </c>
      <c r="D168" s="22" t="s">
        <v>63</v>
      </c>
      <c r="E168" s="23">
        <f>100*E166/'2019'!E166-100</f>
        <v>-2.2082878953107894</v>
      </c>
      <c r="F168" s="29">
        <f>100*F166/'2019'!F166-100</f>
        <v>16.276202219482116</v>
      </c>
      <c r="G168" s="29">
        <f>100*G166/'2019'!G166-100</f>
        <v>-11.111111111111114</v>
      </c>
      <c r="H168" s="29">
        <f>100*H166/'2019'!H166-100</f>
        <v>5.3213545266067683</v>
      </c>
      <c r="I168" s="29">
        <f>100*I166/'2019'!I166-100</f>
        <v>-8.5374387683694835</v>
      </c>
      <c r="J168" s="29">
        <f>100*J166/'2019'!J166-100</f>
        <v>-15.900802334062732</v>
      </c>
      <c r="K168" s="29" t="e">
        <f>100*K166/'2019'!K166-100</f>
        <v>#VALUE!</v>
      </c>
      <c r="L168" s="29" t="e">
        <f>100*L166/'2019'!L166-100</f>
        <v>#VALUE!</v>
      </c>
      <c r="M168" s="29" t="e">
        <f>100*M166/'2019'!M166-100</f>
        <v>#VALUE!</v>
      </c>
      <c r="N168" s="29" t="e">
        <f>100*N166/'2019'!N166-100</f>
        <v>#VALUE!</v>
      </c>
      <c r="O168" s="29" t="e">
        <f>100*O166/'2019'!O166-100</f>
        <v>#VALUE!</v>
      </c>
      <c r="P168" s="29" t="e">
        <f>100*P166/'2019'!P166-100</f>
        <v>#VALUE!</v>
      </c>
      <c r="Q168" s="29" t="e">
        <f>100*Q166/'2019'!Q166-100</f>
        <v>#VALUE!</v>
      </c>
    </row>
    <row r="169" spans="1:17" x14ac:dyDescent="0.2">
      <c r="B169" s="10" t="s">
        <v>30</v>
      </c>
      <c r="D169" s="3" t="s">
        <v>21</v>
      </c>
      <c r="E169" s="9">
        <f>E163/E157</f>
        <v>25.656897115352098</v>
      </c>
      <c r="F169" s="28">
        <f>'Jan.-Dez. 2022'!F169</f>
        <v>25.7</v>
      </c>
      <c r="G169" s="28">
        <f>'Jan.-Dez. 2022'!G169</f>
        <v>26.1</v>
      </c>
      <c r="H169" s="28">
        <f>'Jan.-Dez. 2022'!H169</f>
        <v>24.1</v>
      </c>
      <c r="I169" s="28">
        <f>'Jan.-Dez. 2022'!I169</f>
        <v>26.3</v>
      </c>
      <c r="J169" s="28">
        <f>'Jan.-Dez. 2022'!J169</f>
        <v>26.3</v>
      </c>
      <c r="K169" s="28" t="str">
        <f>'Jan.-Dez. 2022'!K169</f>
        <v>...</v>
      </c>
      <c r="L169" s="28" t="str">
        <f>'Jan.-Dez. 2022'!L169</f>
        <v>...</v>
      </c>
      <c r="M169" s="28" t="str">
        <f>'Jan.-Dez. 2022'!M169</f>
        <v>...</v>
      </c>
      <c r="N169" s="28" t="str">
        <f>'Jan.-Dez. 2022'!N169</f>
        <v>...</v>
      </c>
      <c r="O169" s="28" t="str">
        <f>'Jan.-Dez. 2022'!O169</f>
        <v>...</v>
      </c>
      <c r="P169" s="28" t="str">
        <f>'Jan.-Dez. 2022'!P169</f>
        <v>...</v>
      </c>
      <c r="Q169" s="28" t="str">
        <f>'Jan.-Dez. 2022'!Q169</f>
        <v>...</v>
      </c>
    </row>
    <row r="170" spans="1:17" x14ac:dyDescent="0.2">
      <c r="B170" s="10" t="s">
        <v>31</v>
      </c>
      <c r="D170" s="3" t="s">
        <v>32</v>
      </c>
      <c r="E170" s="7"/>
      <c r="F170" s="28">
        <f>'Jan.-Dez. 2022'!F170</f>
        <v>74.8</v>
      </c>
      <c r="G170" s="28">
        <f>'Jan.-Dez. 2022'!G170</f>
        <v>80.8</v>
      </c>
      <c r="H170" s="28">
        <f>'Jan.-Dez. 2022'!H170</f>
        <v>82.5</v>
      </c>
      <c r="I170" s="28">
        <f>'Jan.-Dez. 2022'!I170</f>
        <v>78.7</v>
      </c>
      <c r="J170" s="28">
        <f>'Jan.-Dez. 2022'!J170</f>
        <v>85</v>
      </c>
      <c r="K170" s="28" t="str">
        <f>'Jan.-Dez. 2022'!K170</f>
        <v>...</v>
      </c>
      <c r="L170" s="28" t="str">
        <f>'Jan.-Dez. 2022'!L170</f>
        <v>...</v>
      </c>
      <c r="M170" s="28" t="str">
        <f>'Jan.-Dez. 2022'!M170</f>
        <v>...</v>
      </c>
      <c r="N170" s="28" t="str">
        <f>'Jan.-Dez. 2022'!N170</f>
        <v>...</v>
      </c>
      <c r="O170" s="28" t="str">
        <f>'Jan.-Dez. 2022'!O170</f>
        <v>...</v>
      </c>
      <c r="P170" s="28" t="str">
        <f>'Jan.-Dez. 2022'!P170</f>
        <v>...</v>
      </c>
      <c r="Q170" s="28" t="str">
        <f>'Jan.-Dez. 2022'!Q170</f>
        <v>...</v>
      </c>
    </row>
    <row r="171" spans="1:17" x14ac:dyDescent="0.2">
      <c r="A171" s="10" t="s">
        <v>42</v>
      </c>
      <c r="B171" s="10" t="s">
        <v>20</v>
      </c>
      <c r="D171" s="3" t="s">
        <v>21</v>
      </c>
      <c r="E171" s="7"/>
      <c r="F171" s="28">
        <f>'Jan.-Dez. 2022'!F171</f>
        <v>324</v>
      </c>
      <c r="G171" s="28">
        <f>'Jan.-Dez. 2022'!G171</f>
        <v>322</v>
      </c>
      <c r="H171" s="28">
        <f>'Jan.-Dez. 2022'!H171</f>
        <v>320</v>
      </c>
      <c r="I171" s="28">
        <f>'Jan.-Dez. 2022'!I171</f>
        <v>320</v>
      </c>
      <c r="J171" s="28">
        <f>'Jan.-Dez. 2022'!J171</f>
        <v>324</v>
      </c>
      <c r="K171" s="28" t="str">
        <f>'Jan.-Dez. 2022'!K171</f>
        <v>...</v>
      </c>
      <c r="L171" s="28" t="str">
        <f>'Jan.-Dez. 2022'!L171</f>
        <v>...</v>
      </c>
      <c r="M171" s="28" t="str">
        <f>'Jan.-Dez. 2022'!M171</f>
        <v>...</v>
      </c>
      <c r="N171" s="28" t="str">
        <f>'Jan.-Dez. 2022'!N171</f>
        <v>...</v>
      </c>
      <c r="O171" s="28" t="str">
        <f>'Jan.-Dez. 2022'!O171</f>
        <v>...</v>
      </c>
      <c r="P171" s="28" t="str">
        <f>'Jan.-Dez. 2022'!P171</f>
        <v>...</v>
      </c>
      <c r="Q171" s="28" t="str">
        <f>'Jan.-Dez. 2022'!Q171</f>
        <v>...</v>
      </c>
    </row>
    <row r="172" spans="1:17" x14ac:dyDescent="0.2">
      <c r="B172" s="10" t="s">
        <v>22</v>
      </c>
      <c r="D172" s="3" t="s">
        <v>21</v>
      </c>
      <c r="E172" s="7"/>
      <c r="F172" s="28">
        <f>'Jan.-Dez. 2022'!F172</f>
        <v>243</v>
      </c>
      <c r="G172" s="28">
        <f>'Jan.-Dez. 2022'!G172</f>
        <v>247</v>
      </c>
      <c r="H172" s="28">
        <f>'Jan.-Dez. 2022'!H172</f>
        <v>253</v>
      </c>
      <c r="I172" s="28">
        <f>'Jan.-Dez. 2022'!I172</f>
        <v>299</v>
      </c>
      <c r="J172" s="28">
        <f>'Jan.-Dez. 2022'!J172</f>
        <v>314</v>
      </c>
      <c r="K172" s="28" t="str">
        <f>'Jan.-Dez. 2022'!K172</f>
        <v>...</v>
      </c>
      <c r="L172" s="28" t="str">
        <f>'Jan.-Dez. 2022'!L172</f>
        <v>...</v>
      </c>
      <c r="M172" s="28" t="str">
        <f>'Jan.-Dez. 2022'!M172</f>
        <v>...</v>
      </c>
      <c r="N172" s="28" t="str">
        <f>'Jan.-Dez. 2022'!N172</f>
        <v>...</v>
      </c>
      <c r="O172" s="28" t="str">
        <f>'Jan.-Dez. 2022'!O172</f>
        <v>...</v>
      </c>
      <c r="P172" s="28" t="str">
        <f>'Jan.-Dez. 2022'!P172</f>
        <v>...</v>
      </c>
      <c r="Q172" s="28" t="str">
        <f>'Jan.-Dez. 2022'!Q172</f>
        <v>...</v>
      </c>
    </row>
    <row r="173" spans="1:17" x14ac:dyDescent="0.2">
      <c r="B173" s="10" t="s">
        <v>23</v>
      </c>
      <c r="D173" s="3" t="s">
        <v>21</v>
      </c>
      <c r="E173" s="7"/>
      <c r="F173" s="28" t="str">
        <f>'Jan.-Dez. 2022'!F173</f>
        <v>-</v>
      </c>
      <c r="G173" s="28" t="str">
        <f>'Jan.-Dez. 2022'!G173</f>
        <v>-</v>
      </c>
      <c r="H173" s="28" t="str">
        <f>'Jan.-Dez. 2022'!H173</f>
        <v>-</v>
      </c>
      <c r="I173" s="28" t="str">
        <f>'Jan.-Dez. 2022'!I173</f>
        <v>-</v>
      </c>
      <c r="J173" s="28" t="str">
        <f>'Jan.-Dez. 2022'!J173</f>
        <v>-</v>
      </c>
      <c r="K173" s="28" t="str">
        <f>'Jan.-Dez. 2022'!K173</f>
        <v>...</v>
      </c>
      <c r="L173" s="28" t="str">
        <f>'Jan.-Dez. 2022'!L173</f>
        <v>...</v>
      </c>
      <c r="M173" s="28" t="str">
        <f>'Jan.-Dez. 2022'!M173</f>
        <v>...</v>
      </c>
      <c r="N173" s="28" t="str">
        <f>'Jan.-Dez. 2022'!N173</f>
        <v>...</v>
      </c>
      <c r="O173" s="28" t="str">
        <f>'Jan.-Dez. 2022'!O173</f>
        <v>...</v>
      </c>
      <c r="P173" s="28" t="str">
        <f>'Jan.-Dez. 2022'!P173</f>
        <v>...</v>
      </c>
      <c r="Q173" s="28" t="str">
        <f>'Jan.-Dez. 2022'!Q173</f>
        <v>...</v>
      </c>
    </row>
    <row r="174" spans="1:17" x14ac:dyDescent="0.2">
      <c r="B174" s="10" t="s">
        <v>24</v>
      </c>
      <c r="D174" s="3" t="s">
        <v>21</v>
      </c>
      <c r="E174" s="7"/>
      <c r="F174" s="28" t="str">
        <f>'Jan.-Dez. 2022'!F174</f>
        <v>-</v>
      </c>
      <c r="G174" s="28" t="str">
        <f>'Jan.-Dez. 2022'!G174</f>
        <v>-</v>
      </c>
      <c r="H174" s="28" t="str">
        <f>'Jan.-Dez. 2022'!H174</f>
        <v>-</v>
      </c>
      <c r="I174" s="28" t="str">
        <f>'Jan.-Dez. 2022'!I174</f>
        <v>-</v>
      </c>
      <c r="J174" s="28" t="str">
        <f>'Jan.-Dez. 2022'!J174</f>
        <v>-</v>
      </c>
      <c r="K174" s="28" t="str">
        <f>'Jan.-Dez. 2022'!K174</f>
        <v>...</v>
      </c>
      <c r="L174" s="28" t="str">
        <f>'Jan.-Dez. 2022'!L174</f>
        <v>...</v>
      </c>
      <c r="M174" s="28" t="str">
        <f>'Jan.-Dez. 2022'!M174</f>
        <v>...</v>
      </c>
      <c r="N174" s="28" t="str">
        <f>'Jan.-Dez. 2022'!N174</f>
        <v>...</v>
      </c>
      <c r="O174" s="28" t="str">
        <f>'Jan.-Dez. 2022'!O174</f>
        <v>...</v>
      </c>
      <c r="P174" s="28" t="str">
        <f>'Jan.-Dez. 2022'!P174</f>
        <v>...</v>
      </c>
      <c r="Q174" s="28" t="str">
        <f>'Jan.-Dez. 2022'!Q174</f>
        <v>...</v>
      </c>
    </row>
    <row r="175" spans="1:17" x14ac:dyDescent="0.2">
      <c r="B175" s="10" t="s">
        <v>25</v>
      </c>
      <c r="D175" s="3" t="s">
        <v>21</v>
      </c>
      <c r="E175" s="7">
        <f>SUM(F175:Q175)</f>
        <v>251138</v>
      </c>
      <c r="F175" s="28">
        <f>'Jan.-Dez. 2022'!F175</f>
        <v>14688</v>
      </c>
      <c r="G175" s="28">
        <f>'Jan.-Dez. 2022'!G175</f>
        <v>16345</v>
      </c>
      <c r="H175" s="28">
        <f>'Jan.-Dez. 2022'!H175</f>
        <v>39890</v>
      </c>
      <c r="I175" s="28">
        <f>'Jan.-Dez. 2022'!I175</f>
        <v>76064</v>
      </c>
      <c r="J175" s="28">
        <f>'Jan.-Dez. 2022'!J175</f>
        <v>104151</v>
      </c>
      <c r="K175" s="28" t="str">
        <f>'Jan.-Dez. 2022'!K175</f>
        <v>...</v>
      </c>
      <c r="L175" s="28" t="str">
        <f>'Jan.-Dez. 2022'!L175</f>
        <v>...</v>
      </c>
      <c r="M175" s="28" t="str">
        <f>'Jan.-Dez. 2022'!M175</f>
        <v>...</v>
      </c>
      <c r="N175" s="28" t="str">
        <f>'Jan.-Dez. 2022'!N175</f>
        <v>...</v>
      </c>
      <c r="O175" s="28" t="str">
        <f>'Jan.-Dez. 2022'!O175</f>
        <v>...</v>
      </c>
      <c r="P175" s="28" t="str">
        <f>'Jan.-Dez. 2022'!P175</f>
        <v>...</v>
      </c>
      <c r="Q175" s="28" t="str">
        <f>'Jan.-Dez. 2022'!Q175</f>
        <v>...</v>
      </c>
    </row>
    <row r="176" spans="1:17" x14ac:dyDescent="0.2">
      <c r="A176" s="21"/>
      <c r="B176" s="21"/>
      <c r="C176" s="21"/>
      <c r="D176" s="22" t="s">
        <v>63</v>
      </c>
      <c r="E176" s="23">
        <f>100*E175/'2019'!E175-100</f>
        <v>19.745763520021356</v>
      </c>
      <c r="F176" s="29">
        <f>100*F175/'2019'!F175-100</f>
        <v>27.966544694197594</v>
      </c>
      <c r="G176" s="29">
        <f>100*G175/'2019'!G175-100</f>
        <v>4.9236102195403788</v>
      </c>
      <c r="H176" s="29">
        <f>100*H175/'2019'!H175-100</f>
        <v>51.144286147317359</v>
      </c>
      <c r="I176" s="29">
        <f>100*I175/'2019'!I175-100</f>
        <v>6.037667461280023</v>
      </c>
      <c r="J176" s="29">
        <f>100*J175/'2019'!J175-100</f>
        <v>23.190017150629842</v>
      </c>
      <c r="K176" s="29" t="e">
        <f>100*K175/'2019'!K175-100</f>
        <v>#VALUE!</v>
      </c>
      <c r="L176" s="29" t="e">
        <f>100*L175/'2019'!L175-100</f>
        <v>#VALUE!</v>
      </c>
      <c r="M176" s="29" t="e">
        <f>100*M175/'2019'!M175-100</f>
        <v>#VALUE!</v>
      </c>
      <c r="N176" s="29" t="e">
        <f>100*N175/'2019'!N175-100</f>
        <v>#VALUE!</v>
      </c>
      <c r="O176" s="29" t="e">
        <f>100*O175/'2019'!O175-100</f>
        <v>#VALUE!</v>
      </c>
      <c r="P176" s="29" t="e">
        <f>100*P175/'2019'!P175-100</f>
        <v>#VALUE!</v>
      </c>
      <c r="Q176" s="29" t="e">
        <f>100*Q175/'2019'!Q175-100</f>
        <v>#VALUE!</v>
      </c>
    </row>
    <row r="177" spans="1:17" x14ac:dyDescent="0.2">
      <c r="B177" s="10" t="s">
        <v>25</v>
      </c>
      <c r="C177" s="10" t="s">
        <v>27</v>
      </c>
      <c r="D177" s="3" t="s">
        <v>21</v>
      </c>
      <c r="E177" s="7">
        <f>SUM(F177:Q177)</f>
        <v>225835</v>
      </c>
      <c r="F177" s="28">
        <f>'Jan.-Dez. 2022'!F177</f>
        <v>13358</v>
      </c>
      <c r="G177" s="28">
        <f>'Jan.-Dez. 2022'!G177</f>
        <v>14920</v>
      </c>
      <c r="H177" s="28">
        <f>'Jan.-Dez. 2022'!H177</f>
        <v>36735</v>
      </c>
      <c r="I177" s="28">
        <f>'Jan.-Dez. 2022'!I177</f>
        <v>68988</v>
      </c>
      <c r="J177" s="28">
        <f>'Jan.-Dez. 2022'!J177</f>
        <v>91834</v>
      </c>
      <c r="K177" s="28" t="str">
        <f>'Jan.-Dez. 2022'!K177</f>
        <v>...</v>
      </c>
      <c r="L177" s="28" t="str">
        <f>'Jan.-Dez. 2022'!L177</f>
        <v>...</v>
      </c>
      <c r="M177" s="28" t="str">
        <f>'Jan.-Dez. 2022'!M177</f>
        <v>...</v>
      </c>
      <c r="N177" s="28" t="str">
        <f>'Jan.-Dez. 2022'!N177</f>
        <v>...</v>
      </c>
      <c r="O177" s="28" t="str">
        <f>'Jan.-Dez. 2022'!O177</f>
        <v>...</v>
      </c>
      <c r="P177" s="28" t="str">
        <f>'Jan.-Dez. 2022'!P177</f>
        <v>...</v>
      </c>
      <c r="Q177" s="28" t="str">
        <f>'Jan.-Dez. 2022'!Q177</f>
        <v>...</v>
      </c>
    </row>
    <row r="178" spans="1:17" x14ac:dyDescent="0.2">
      <c r="C178" s="10" t="s">
        <v>28</v>
      </c>
      <c r="D178" s="3" t="s">
        <v>21</v>
      </c>
      <c r="E178" s="7">
        <f>SUM(F178:Q178)</f>
        <v>25303</v>
      </c>
      <c r="F178" s="28">
        <f>'Jan.-Dez. 2022'!F178</f>
        <v>1330</v>
      </c>
      <c r="G178" s="28">
        <f>'Jan.-Dez. 2022'!G178</f>
        <v>1425</v>
      </c>
      <c r="H178" s="28">
        <f>'Jan.-Dez. 2022'!H178</f>
        <v>3155</v>
      </c>
      <c r="I178" s="28">
        <f>'Jan.-Dez. 2022'!I178</f>
        <v>7076</v>
      </c>
      <c r="J178" s="28">
        <f>'Jan.-Dez. 2022'!J178</f>
        <v>12317</v>
      </c>
      <c r="K178" s="28" t="str">
        <f>'Jan.-Dez. 2022'!K178</f>
        <v>...</v>
      </c>
      <c r="L178" s="28" t="str">
        <f>'Jan.-Dez. 2022'!L178</f>
        <v>...</v>
      </c>
      <c r="M178" s="28" t="str">
        <f>'Jan.-Dez. 2022'!M178</f>
        <v>...</v>
      </c>
      <c r="N178" s="28" t="str">
        <f>'Jan.-Dez. 2022'!N178</f>
        <v>...</v>
      </c>
      <c r="O178" s="28" t="str">
        <f>'Jan.-Dez. 2022'!O178</f>
        <v>...</v>
      </c>
      <c r="P178" s="28" t="str">
        <f>'Jan.-Dez. 2022'!P178</f>
        <v>...</v>
      </c>
      <c r="Q178" s="28" t="str">
        <f>'Jan.-Dez. 2022'!Q178</f>
        <v>...</v>
      </c>
    </row>
    <row r="179" spans="1:17" x14ac:dyDescent="0.2">
      <c r="A179" s="21"/>
      <c r="B179" s="21"/>
      <c r="C179" s="21" t="s">
        <v>27</v>
      </c>
      <c r="D179" s="22" t="s">
        <v>63</v>
      </c>
      <c r="E179" s="23">
        <f>100*E177/'2019'!E177-100</f>
        <v>24.478434614854621</v>
      </c>
      <c r="F179" s="29">
        <f>100*F177/'2019'!F177-100</f>
        <v>31.11503729878288</v>
      </c>
      <c r="G179" s="29">
        <f>100*G177/'2019'!G177-100</f>
        <v>12.054074352234323</v>
      </c>
      <c r="H179" s="29">
        <f>100*H177/'2019'!H177-100</f>
        <v>55.848288150693662</v>
      </c>
      <c r="I179" s="29">
        <f>100*I177/'2019'!I177-100</f>
        <v>12.394916911045939</v>
      </c>
      <c r="J179" s="29">
        <f>100*J177/'2019'!J177-100</f>
        <v>25.849995203574025</v>
      </c>
      <c r="K179" s="29" t="e">
        <f>100*K177/'2019'!K177-100</f>
        <v>#VALUE!</v>
      </c>
      <c r="L179" s="29" t="e">
        <f>100*L177/'2019'!L177-100</f>
        <v>#VALUE!</v>
      </c>
      <c r="M179" s="29" t="e">
        <f>100*M177/'2019'!M177-100</f>
        <v>#VALUE!</v>
      </c>
      <c r="N179" s="29" t="e">
        <f>100*N177/'2019'!N177-100</f>
        <v>#VALUE!</v>
      </c>
      <c r="O179" s="29" t="e">
        <f>100*O177/'2019'!O177-100</f>
        <v>#VALUE!</v>
      </c>
      <c r="P179" s="29" t="e">
        <f>100*P177/'2019'!P177-100</f>
        <v>#VALUE!</v>
      </c>
      <c r="Q179" s="29" t="e">
        <f>100*Q177/'2019'!Q177-100</f>
        <v>#VALUE!</v>
      </c>
    </row>
    <row r="180" spans="1:17" x14ac:dyDescent="0.2">
      <c r="A180" s="21"/>
      <c r="B180" s="21"/>
      <c r="C180" s="21" t="s">
        <v>28</v>
      </c>
      <c r="D180" s="22" t="s">
        <v>63</v>
      </c>
      <c r="E180" s="23">
        <f>100*E178/'2019'!E178-100</f>
        <v>-10.593265255644681</v>
      </c>
      <c r="F180" s="29">
        <f>100*F178/'2019'!F178-100</f>
        <v>3.1007751937984551</v>
      </c>
      <c r="G180" s="29">
        <f>100*G178/'2019'!G178-100</f>
        <v>-37.030490499337162</v>
      </c>
      <c r="H180" s="29">
        <f>100*H178/'2019'!H178-100</f>
        <v>11.839773130095708</v>
      </c>
      <c r="I180" s="29">
        <f>100*I178/'2019'!I178-100</f>
        <v>-31.652661064425772</v>
      </c>
      <c r="J180" s="29">
        <f>100*J178/'2019'!J178-100</f>
        <v>6.4195610851909493</v>
      </c>
      <c r="K180" s="29" t="e">
        <f>100*K178/'2019'!K178-100</f>
        <v>#VALUE!</v>
      </c>
      <c r="L180" s="29" t="e">
        <f>100*L178/'2019'!L178-100</f>
        <v>#VALUE!</v>
      </c>
      <c r="M180" s="29" t="e">
        <f>100*M178/'2019'!M178-100</f>
        <v>#VALUE!</v>
      </c>
      <c r="N180" s="29" t="e">
        <f>100*N178/'2019'!N178-100</f>
        <v>#VALUE!</v>
      </c>
      <c r="O180" s="29" t="e">
        <f>100*O178/'2019'!O178-100</f>
        <v>#VALUE!</v>
      </c>
      <c r="P180" s="29" t="e">
        <f>100*P178/'2019'!P178-100</f>
        <v>#VALUE!</v>
      </c>
      <c r="Q180" s="29" t="e">
        <f>100*Q178/'2019'!Q178-100</f>
        <v>#VALUE!</v>
      </c>
    </row>
    <row r="181" spans="1:17" x14ac:dyDescent="0.2">
      <c r="B181" s="10" t="s">
        <v>29</v>
      </c>
      <c r="D181" s="3" t="s">
        <v>21</v>
      </c>
      <c r="E181" s="7">
        <f>SUM(F181:Q181)</f>
        <v>631341</v>
      </c>
      <c r="F181" s="28">
        <f>'Jan.-Dez. 2022'!F181</f>
        <v>36875</v>
      </c>
      <c r="G181" s="28">
        <f>'Jan.-Dez. 2022'!G181</f>
        <v>36576</v>
      </c>
      <c r="H181" s="28">
        <f>'Jan.-Dez. 2022'!H181</f>
        <v>83923</v>
      </c>
      <c r="I181" s="28">
        <f>'Jan.-Dez. 2022'!I181</f>
        <v>206614</v>
      </c>
      <c r="J181" s="28">
        <f>'Jan.-Dez. 2022'!J181</f>
        <v>267353</v>
      </c>
      <c r="K181" s="28" t="str">
        <f>'Jan.-Dez. 2022'!K181</f>
        <v>...</v>
      </c>
      <c r="L181" s="28" t="str">
        <f>'Jan.-Dez. 2022'!L181</f>
        <v>...</v>
      </c>
      <c r="M181" s="28" t="str">
        <f>'Jan.-Dez. 2022'!M181</f>
        <v>...</v>
      </c>
      <c r="N181" s="28" t="str">
        <f>'Jan.-Dez. 2022'!N181</f>
        <v>...</v>
      </c>
      <c r="O181" s="28" t="str">
        <f>'Jan.-Dez. 2022'!O181</f>
        <v>...</v>
      </c>
      <c r="P181" s="28" t="str">
        <f>'Jan.-Dez. 2022'!P181</f>
        <v>...</v>
      </c>
      <c r="Q181" s="28" t="str">
        <f>'Jan.-Dez. 2022'!Q181</f>
        <v>...</v>
      </c>
    </row>
    <row r="182" spans="1:17" x14ac:dyDescent="0.2">
      <c r="A182" s="21"/>
      <c r="B182" s="21"/>
      <c r="C182" s="21"/>
      <c r="D182" s="22" t="s">
        <v>63</v>
      </c>
      <c r="E182" s="23">
        <f>100*E181/'2019'!E181-100</f>
        <v>28.907451154946358</v>
      </c>
      <c r="F182" s="29">
        <f>100*F181/'2019'!F181-100</f>
        <v>25.101777717465055</v>
      </c>
      <c r="G182" s="29">
        <f>100*G181/'2019'!G181-100</f>
        <v>7.01934049214384</v>
      </c>
      <c r="H182" s="29">
        <f>100*H181/'2019'!H181-100</f>
        <v>56.138718859885756</v>
      </c>
      <c r="I182" s="29">
        <f>100*I181/'2019'!I181-100</f>
        <v>13.848205331658235</v>
      </c>
      <c r="J182" s="29">
        <f>100*J181/'2019'!J181-100</f>
        <v>40.064124392940016</v>
      </c>
      <c r="K182" s="29" t="e">
        <f>100*K181/'2019'!K181-100</f>
        <v>#VALUE!</v>
      </c>
      <c r="L182" s="29" t="e">
        <f>100*L181/'2019'!L181-100</f>
        <v>#VALUE!</v>
      </c>
      <c r="M182" s="29" t="e">
        <f>100*M181/'2019'!M181-100</f>
        <v>#VALUE!</v>
      </c>
      <c r="N182" s="29" t="e">
        <f>100*N181/'2019'!N181-100</f>
        <v>#VALUE!</v>
      </c>
      <c r="O182" s="29" t="e">
        <f>100*O181/'2019'!O181-100</f>
        <v>#VALUE!</v>
      </c>
      <c r="P182" s="29" t="e">
        <f>100*P181/'2019'!P181-100</f>
        <v>#VALUE!</v>
      </c>
      <c r="Q182" s="29" t="e">
        <f>100*Q181/'2019'!Q181-100</f>
        <v>#VALUE!</v>
      </c>
    </row>
    <row r="183" spans="1:17" x14ac:dyDescent="0.2">
      <c r="B183" s="10" t="s">
        <v>29</v>
      </c>
      <c r="C183" s="10" t="s">
        <v>27</v>
      </c>
      <c r="D183" s="3" t="s">
        <v>21</v>
      </c>
      <c r="E183" s="7">
        <f>SUM(F183:Q183)</f>
        <v>576364</v>
      </c>
      <c r="F183" s="28">
        <f>'Jan.-Dez. 2022'!F183</f>
        <v>33960</v>
      </c>
      <c r="G183" s="28">
        <f>'Jan.-Dez. 2022'!G183</f>
        <v>33339</v>
      </c>
      <c r="H183" s="28">
        <f>'Jan.-Dez. 2022'!H183</f>
        <v>77868</v>
      </c>
      <c r="I183" s="28">
        <f>'Jan.-Dez. 2022'!I183</f>
        <v>191408</v>
      </c>
      <c r="J183" s="28">
        <f>'Jan.-Dez. 2022'!J183</f>
        <v>239789</v>
      </c>
      <c r="K183" s="28" t="str">
        <f>'Jan.-Dez. 2022'!K183</f>
        <v>...</v>
      </c>
      <c r="L183" s="28" t="str">
        <f>'Jan.-Dez. 2022'!L183</f>
        <v>...</v>
      </c>
      <c r="M183" s="28" t="str">
        <f>'Jan.-Dez. 2022'!M183</f>
        <v>...</v>
      </c>
      <c r="N183" s="28" t="str">
        <f>'Jan.-Dez. 2022'!N183</f>
        <v>...</v>
      </c>
      <c r="O183" s="28" t="str">
        <f>'Jan.-Dez. 2022'!O183</f>
        <v>...</v>
      </c>
      <c r="P183" s="28" t="str">
        <f>'Jan.-Dez. 2022'!P183</f>
        <v>...</v>
      </c>
      <c r="Q183" s="28" t="str">
        <f>'Jan.-Dez. 2022'!Q183</f>
        <v>...</v>
      </c>
    </row>
    <row r="184" spans="1:17" x14ac:dyDescent="0.2">
      <c r="C184" s="10" t="s">
        <v>28</v>
      </c>
      <c r="D184" s="3" t="s">
        <v>21</v>
      </c>
      <c r="E184" s="7">
        <f>SUM(F184:Q184)</f>
        <v>54977</v>
      </c>
      <c r="F184" s="28">
        <f>'Jan.-Dez. 2022'!F184</f>
        <v>2915</v>
      </c>
      <c r="G184" s="28">
        <f>'Jan.-Dez. 2022'!G184</f>
        <v>3237</v>
      </c>
      <c r="H184" s="28">
        <f>'Jan.-Dez. 2022'!H184</f>
        <v>6055</v>
      </c>
      <c r="I184" s="28">
        <f>'Jan.-Dez. 2022'!I184</f>
        <v>15206</v>
      </c>
      <c r="J184" s="28">
        <f>'Jan.-Dez. 2022'!J184</f>
        <v>27564</v>
      </c>
      <c r="K184" s="28" t="str">
        <f>'Jan.-Dez. 2022'!K184</f>
        <v>...</v>
      </c>
      <c r="L184" s="28" t="str">
        <f>'Jan.-Dez. 2022'!L184</f>
        <v>...</v>
      </c>
      <c r="M184" s="28" t="str">
        <f>'Jan.-Dez. 2022'!M184</f>
        <v>...</v>
      </c>
      <c r="N184" s="28" t="str">
        <f>'Jan.-Dez. 2022'!N184</f>
        <v>...</v>
      </c>
      <c r="O184" s="28" t="str">
        <f>'Jan.-Dez. 2022'!O184</f>
        <v>...</v>
      </c>
      <c r="P184" s="28" t="str">
        <f>'Jan.-Dez. 2022'!P184</f>
        <v>...</v>
      </c>
      <c r="Q184" s="28" t="str">
        <f>'Jan.-Dez. 2022'!Q184</f>
        <v>...</v>
      </c>
    </row>
    <row r="185" spans="1:17" x14ac:dyDescent="0.2">
      <c r="A185" s="21"/>
      <c r="B185" s="21"/>
      <c r="C185" s="21" t="s">
        <v>27</v>
      </c>
      <c r="D185" s="22" t="s">
        <v>63</v>
      </c>
      <c r="E185" s="23">
        <f>100*E183/'2019'!E183-100</f>
        <v>34.879410649680096</v>
      </c>
      <c r="F185" s="29">
        <f>100*F183/'2019'!F183-100</f>
        <v>28.136437384447049</v>
      </c>
      <c r="G185" s="29">
        <f>100*G183/'2019'!G183-100</f>
        <v>15.656004995490179</v>
      </c>
      <c r="H185" s="29">
        <f>100*H183/'2019'!H183-100</f>
        <v>63.006070755704428</v>
      </c>
      <c r="I185" s="29">
        <f>100*I183/'2019'!I183-100</f>
        <v>20.277997712677049</v>
      </c>
      <c r="J185" s="29">
        <f>100*J183/'2019'!J183-100</f>
        <v>45.255359490189676</v>
      </c>
      <c r="K185" s="29" t="e">
        <f>100*K183/'2019'!K183-100</f>
        <v>#VALUE!</v>
      </c>
      <c r="L185" s="29" t="e">
        <f>100*L183/'2019'!L183-100</f>
        <v>#VALUE!</v>
      </c>
      <c r="M185" s="29" t="e">
        <f>100*M183/'2019'!M183-100</f>
        <v>#VALUE!</v>
      </c>
      <c r="N185" s="29" t="e">
        <f>100*N183/'2019'!N183-100</f>
        <v>#VALUE!</v>
      </c>
      <c r="O185" s="29" t="e">
        <f>100*O183/'2019'!O183-100</f>
        <v>#VALUE!</v>
      </c>
      <c r="P185" s="29" t="e">
        <f>100*P183/'2019'!P183-100</f>
        <v>#VALUE!</v>
      </c>
      <c r="Q185" s="29" t="e">
        <f>100*Q183/'2019'!Q183-100</f>
        <v>#VALUE!</v>
      </c>
    </row>
    <row r="186" spans="1:17" x14ac:dyDescent="0.2">
      <c r="A186" s="21"/>
      <c r="B186" s="21"/>
      <c r="C186" s="21" t="s">
        <v>28</v>
      </c>
      <c r="D186" s="22" t="s">
        <v>63</v>
      </c>
      <c r="E186" s="23">
        <f>100*E184/'2019'!E184-100</f>
        <v>-11.959324205300661</v>
      </c>
      <c r="F186" s="29">
        <f>100*F184/'2019'!F184-100</f>
        <v>-1.9508913555331304</v>
      </c>
      <c r="G186" s="29">
        <f>100*G184/'2019'!G184-100</f>
        <v>-39.506634273967485</v>
      </c>
      <c r="H186" s="29">
        <f>100*H184/'2019'!H184-100</f>
        <v>1.2711155711657511</v>
      </c>
      <c r="I186" s="29">
        <f>100*I184/'2019'!I184-100</f>
        <v>-31.945936269244541</v>
      </c>
      <c r="J186" s="29">
        <f>100*J184/'2019'!J184-100</f>
        <v>6.8454918985967907</v>
      </c>
      <c r="K186" s="29" t="e">
        <f>100*K184/'2019'!K184-100</f>
        <v>#VALUE!</v>
      </c>
      <c r="L186" s="29" t="e">
        <f>100*L184/'2019'!L184-100</f>
        <v>#VALUE!</v>
      </c>
      <c r="M186" s="29" t="e">
        <f>100*M184/'2019'!M184-100</f>
        <v>#VALUE!</v>
      </c>
      <c r="N186" s="29" t="e">
        <f>100*N184/'2019'!N184-100</f>
        <v>#VALUE!</v>
      </c>
      <c r="O186" s="29" t="e">
        <f>100*O184/'2019'!O184-100</f>
        <v>#VALUE!</v>
      </c>
      <c r="P186" s="29" t="e">
        <f>100*P184/'2019'!P184-100</f>
        <v>#VALUE!</v>
      </c>
      <c r="Q186" s="29" t="e">
        <f>100*Q184/'2019'!Q184-100</f>
        <v>#VALUE!</v>
      </c>
    </row>
    <row r="187" spans="1:17" x14ac:dyDescent="0.2">
      <c r="B187" s="10" t="s">
        <v>30</v>
      </c>
      <c r="D187" s="3" t="s">
        <v>21</v>
      </c>
      <c r="E187" s="9">
        <f>E181/E175</f>
        <v>2.5139206332773218</v>
      </c>
      <c r="F187" s="28">
        <f>'Jan.-Dez. 2022'!F187</f>
        <v>2.5</v>
      </c>
      <c r="G187" s="28">
        <f>'Jan.-Dez. 2022'!G187</f>
        <v>2.2000000000000002</v>
      </c>
      <c r="H187" s="28">
        <f>'Jan.-Dez. 2022'!H187</f>
        <v>2.1</v>
      </c>
      <c r="I187" s="28">
        <f>'Jan.-Dez. 2022'!I187</f>
        <v>2.7</v>
      </c>
      <c r="J187" s="28">
        <f>'Jan.-Dez. 2022'!J187</f>
        <v>2.6</v>
      </c>
      <c r="K187" s="28" t="str">
        <f>'Jan.-Dez. 2022'!K187</f>
        <v>...</v>
      </c>
      <c r="L187" s="28" t="str">
        <f>'Jan.-Dez. 2022'!L187</f>
        <v>...</v>
      </c>
      <c r="M187" s="28" t="str">
        <f>'Jan.-Dez. 2022'!M187</f>
        <v>...</v>
      </c>
      <c r="N187" s="28" t="str">
        <f>'Jan.-Dez. 2022'!N187</f>
        <v>...</v>
      </c>
      <c r="O187" s="28" t="str">
        <f>'Jan.-Dez. 2022'!O187</f>
        <v>...</v>
      </c>
      <c r="P187" s="28" t="str">
        <f>'Jan.-Dez. 2022'!P187</f>
        <v>...</v>
      </c>
      <c r="Q187" s="28" t="str">
        <f>'Jan.-Dez. 2022'!Q187</f>
        <v>...</v>
      </c>
    </row>
    <row r="188" spans="1:17" x14ac:dyDescent="0.2">
      <c r="B188" s="10" t="s">
        <v>31</v>
      </c>
      <c r="D188" s="3" t="s">
        <v>32</v>
      </c>
      <c r="E188" s="7"/>
      <c r="F188" s="28" t="str">
        <f>'Jan.-Dez. 2022'!F188</f>
        <v>-</v>
      </c>
      <c r="G188" s="28" t="str">
        <f>'Jan.-Dez. 2022'!G188</f>
        <v>-</v>
      </c>
      <c r="H188" s="28" t="str">
        <f>'Jan.-Dez. 2022'!H188</f>
        <v>-</v>
      </c>
      <c r="I188" s="28" t="str">
        <f>'Jan.-Dez. 2022'!I188</f>
        <v>-</v>
      </c>
      <c r="J188" s="28" t="str">
        <f>'Jan.-Dez. 2022'!J188</f>
        <v>-</v>
      </c>
      <c r="K188" s="28" t="str">
        <f>'Jan.-Dez. 2022'!K188</f>
        <v>...</v>
      </c>
      <c r="L188" s="28" t="str">
        <f>'Jan.-Dez. 2022'!L188</f>
        <v>...</v>
      </c>
      <c r="M188" s="28" t="str">
        <f>'Jan.-Dez. 2022'!M188</f>
        <v>...</v>
      </c>
      <c r="N188" s="28" t="str">
        <f>'Jan.-Dez. 2022'!N188</f>
        <v>...</v>
      </c>
      <c r="O188" s="28" t="str">
        <f>'Jan.-Dez. 2022'!O188</f>
        <v>...</v>
      </c>
      <c r="P188" s="28" t="str">
        <f>'Jan.-Dez. 2022'!P188</f>
        <v>...</v>
      </c>
      <c r="Q188" s="28" t="str">
        <f>'Jan.-Dez. 2022'!Q188</f>
        <v>...</v>
      </c>
    </row>
    <row r="189" spans="1:17" x14ac:dyDescent="0.2">
      <c r="A189" s="10" t="s">
        <v>44</v>
      </c>
      <c r="E189" s="7"/>
    </row>
    <row r="190" spans="1:17" x14ac:dyDescent="0.2">
      <c r="A190" s="10" t="s">
        <v>45</v>
      </c>
      <c r="E190" s="7"/>
    </row>
    <row r="191" spans="1:17" x14ac:dyDescent="0.2">
      <c r="A191" s="10" t="s">
        <v>46</v>
      </c>
      <c r="E191" s="7"/>
    </row>
    <row r="192" spans="1:17" x14ac:dyDescent="0.2">
      <c r="A192" s="10" t="s">
        <v>47</v>
      </c>
      <c r="E192" s="7"/>
    </row>
    <row r="193" spans="1:5" x14ac:dyDescent="0.2">
      <c r="A193" s="10" t="s">
        <v>48</v>
      </c>
      <c r="E193" s="7"/>
    </row>
    <row r="194" spans="1:5" x14ac:dyDescent="0.2">
      <c r="A194" s="10" t="s">
        <v>49</v>
      </c>
      <c r="E194" s="7"/>
    </row>
    <row r="195" spans="1:5" x14ac:dyDescent="0.2">
      <c r="A195" s="10" t="s">
        <v>50</v>
      </c>
      <c r="E195" s="7"/>
    </row>
    <row r="196" spans="1:5" x14ac:dyDescent="0.2">
      <c r="A196" s="10" t="s">
        <v>51</v>
      </c>
      <c r="E196" s="7"/>
    </row>
    <row r="197" spans="1:5" x14ac:dyDescent="0.2">
      <c r="A197" s="10" t="s">
        <v>52</v>
      </c>
      <c r="E197" s="7"/>
    </row>
    <row r="198" spans="1:5" x14ac:dyDescent="0.2">
      <c r="A198" s="10" t="s">
        <v>53</v>
      </c>
      <c r="E198" s="7"/>
    </row>
    <row r="199" spans="1:5" x14ac:dyDescent="0.2">
      <c r="A199" s="10" t="s">
        <v>54</v>
      </c>
      <c r="E199" s="7"/>
    </row>
    <row r="200" spans="1:5" x14ac:dyDescent="0.2">
      <c r="A200" s="10" t="s">
        <v>55</v>
      </c>
      <c r="E200" s="7"/>
    </row>
    <row r="201" spans="1:5" x14ac:dyDescent="0.2">
      <c r="A201" s="10" t="s">
        <v>56</v>
      </c>
      <c r="E201" s="7"/>
    </row>
    <row r="202" spans="1:5" x14ac:dyDescent="0.2">
      <c r="A202" s="10" t="s">
        <v>57</v>
      </c>
      <c r="E202" s="7"/>
    </row>
    <row r="203" spans="1:5" x14ac:dyDescent="0.2">
      <c r="A203" s="10" t="s">
        <v>58</v>
      </c>
      <c r="E203" s="7"/>
    </row>
    <row r="204" spans="1:5" x14ac:dyDescent="0.2">
      <c r="A204" s="10" t="s">
        <v>59</v>
      </c>
    </row>
    <row r="205" spans="1:5" x14ac:dyDescent="0.2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170" activePane="bottomRight" state="frozen"/>
      <selection pane="topRight"/>
      <selection pane="bottomLeft"/>
      <selection pane="bottomRight" activeCell="E171" sqref="E171:E188"/>
    </sheetView>
  </sheetViews>
  <sheetFormatPr baseColWidth="10" defaultColWidth="12.7109375" defaultRowHeight="12.75" x14ac:dyDescent="0.2"/>
  <cols>
    <col min="1" max="1" width="26.7109375" style="1" customWidth="1"/>
    <col min="2" max="2" width="24.7109375" style="1" customWidth="1"/>
    <col min="3" max="3" width="14.28515625" style="1" customWidth="1" collapsed="1"/>
    <col min="4" max="4" width="25.7109375" style="1" bestFit="1" customWidth="1"/>
    <col min="5" max="5" width="11" style="13" bestFit="1" customWidth="1"/>
    <col min="6" max="7" width="12.7109375" style="34" collapsed="1"/>
    <col min="8" max="17" width="8.85546875" style="30" customWidth="1"/>
    <col min="18" max="16384" width="12.7109375" style="1" collapsed="1"/>
  </cols>
  <sheetData>
    <row r="1" spans="1:17" ht="89.25" x14ac:dyDescent="0.2">
      <c r="A1" s="14" t="s">
        <v>0</v>
      </c>
      <c r="B1" s="15"/>
      <c r="C1" s="15"/>
      <c r="D1" s="15"/>
      <c r="E1" s="18"/>
      <c r="F1" s="16"/>
      <c r="G1" s="16"/>
      <c r="H1" s="16"/>
      <c r="I1" s="15"/>
      <c r="J1" s="16"/>
      <c r="K1" s="16"/>
      <c r="L1" s="16"/>
      <c r="M1" s="16"/>
      <c r="N1" s="16"/>
      <c r="O1" s="15"/>
      <c r="P1" s="15"/>
      <c r="Q1" s="15"/>
    </row>
    <row r="2" spans="1:17" ht="25.5" x14ac:dyDescent="0.2">
      <c r="A2" s="14" t="s">
        <v>1</v>
      </c>
      <c r="B2" s="15"/>
      <c r="C2" s="15"/>
      <c r="D2" s="15"/>
      <c r="E2" s="18"/>
      <c r="F2" s="16"/>
      <c r="G2" s="16"/>
      <c r="H2" s="16"/>
      <c r="I2" s="15"/>
      <c r="J2" s="16"/>
      <c r="K2" s="16"/>
      <c r="L2" s="16"/>
      <c r="M2" s="16"/>
      <c r="N2" s="16"/>
      <c r="O2" s="15"/>
      <c r="P2" s="15"/>
      <c r="Q2" s="15"/>
    </row>
    <row r="3" spans="1:17" ht="13.5" thickBot="1" x14ac:dyDescent="0.25">
      <c r="A3" s="14" t="s">
        <v>2</v>
      </c>
      <c r="B3" s="15"/>
      <c r="C3" s="15"/>
      <c r="D3" s="15"/>
      <c r="E3" s="18"/>
      <c r="F3" s="16"/>
      <c r="G3" s="16"/>
      <c r="H3" s="16"/>
      <c r="I3" s="15"/>
      <c r="J3" s="16"/>
      <c r="K3" s="16"/>
      <c r="L3" s="16"/>
      <c r="M3" s="16"/>
      <c r="N3" s="16"/>
      <c r="O3" s="15"/>
      <c r="P3" s="15"/>
      <c r="Q3" s="15"/>
    </row>
    <row r="4" spans="1:17" s="12" customFormat="1" ht="117" customHeight="1" x14ac:dyDescent="0.2">
      <c r="A4" s="43" t="s">
        <v>3</v>
      </c>
      <c r="B4" s="44"/>
      <c r="C4" s="44"/>
      <c r="D4" s="49" t="s">
        <v>4</v>
      </c>
      <c r="E4" s="4"/>
      <c r="F4" s="62" t="s">
        <v>5</v>
      </c>
      <c r="G4" s="63"/>
      <c r="H4" s="63"/>
      <c r="I4" s="63"/>
      <c r="J4" s="63"/>
      <c r="K4" s="63"/>
      <c r="L4" s="63"/>
      <c r="M4" s="63"/>
      <c r="N4" s="63"/>
      <c r="O4" s="63"/>
      <c r="P4" s="63"/>
      <c r="Q4" s="64"/>
    </row>
    <row r="5" spans="1:17" s="12" customFormat="1" x14ac:dyDescent="0.2">
      <c r="A5" s="45"/>
      <c r="B5" s="46"/>
      <c r="C5" s="46"/>
      <c r="D5" s="46"/>
      <c r="E5" s="5"/>
      <c r="F5" s="65" t="s">
        <v>64</v>
      </c>
      <c r="G5" s="66"/>
      <c r="H5" s="66"/>
      <c r="I5" s="66"/>
      <c r="J5" s="66"/>
      <c r="K5" s="66"/>
      <c r="L5" s="66"/>
      <c r="M5" s="66"/>
      <c r="N5" s="66"/>
      <c r="O5" s="66"/>
      <c r="P5" s="66"/>
      <c r="Q5" s="67"/>
    </row>
    <row r="6" spans="1:17" s="12" customFormat="1" x14ac:dyDescent="0.2">
      <c r="A6" s="45"/>
      <c r="B6" s="46"/>
      <c r="C6" s="46"/>
      <c r="D6" s="46"/>
      <c r="E6" s="5"/>
      <c r="F6" s="65" t="s">
        <v>6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</row>
    <row r="7" spans="1:17" s="12" customFormat="1" ht="26.25" thickBot="1" x14ac:dyDescent="0.25">
      <c r="A7" s="47"/>
      <c r="B7" s="48"/>
      <c r="C7" s="48"/>
      <c r="D7" s="48"/>
      <c r="E7" s="6"/>
      <c r="F7" s="31" t="s">
        <v>7</v>
      </c>
      <c r="G7" s="31" t="s">
        <v>8</v>
      </c>
      <c r="H7" s="31" t="s">
        <v>9</v>
      </c>
      <c r="I7" s="31" t="s">
        <v>10</v>
      </c>
      <c r="J7" s="31" t="s">
        <v>11</v>
      </c>
      <c r="K7" s="31" t="s">
        <v>12</v>
      </c>
      <c r="L7" s="31" t="s">
        <v>13</v>
      </c>
      <c r="M7" s="31" t="s">
        <v>14</v>
      </c>
      <c r="N7" s="31" t="s">
        <v>15</v>
      </c>
      <c r="O7" s="31" t="s">
        <v>16</v>
      </c>
      <c r="P7" s="31" t="s">
        <v>17</v>
      </c>
      <c r="Q7" s="32" t="s">
        <v>18</v>
      </c>
    </row>
    <row r="8" spans="1:17" x14ac:dyDescent="0.2">
      <c r="A8" s="10" t="s">
        <v>19</v>
      </c>
      <c r="B8" s="10" t="s">
        <v>20</v>
      </c>
      <c r="C8" s="11"/>
      <c r="D8" s="3" t="s">
        <v>21</v>
      </c>
      <c r="E8" s="7"/>
      <c r="F8" s="33">
        <v>4919</v>
      </c>
      <c r="G8" s="33">
        <v>4932</v>
      </c>
      <c r="H8" s="33">
        <v>4926</v>
      </c>
      <c r="I8" s="33">
        <v>4912</v>
      </c>
      <c r="J8" s="33">
        <v>4916</v>
      </c>
      <c r="K8" s="33">
        <v>4922</v>
      </c>
      <c r="L8" s="33">
        <v>4903</v>
      </c>
      <c r="M8" s="33">
        <v>4911</v>
      </c>
      <c r="N8" s="33">
        <v>4910</v>
      </c>
      <c r="O8" s="33">
        <v>4894</v>
      </c>
      <c r="P8" s="33">
        <v>4903</v>
      </c>
      <c r="Q8" s="33">
        <v>4896</v>
      </c>
    </row>
    <row r="9" spans="1:17" x14ac:dyDescent="0.2">
      <c r="A9" s="11"/>
      <c r="B9" s="10" t="s">
        <v>22</v>
      </c>
      <c r="C9" s="11"/>
      <c r="D9" s="3" t="s">
        <v>21</v>
      </c>
      <c r="E9" s="7"/>
      <c r="F9" s="33">
        <v>3881</v>
      </c>
      <c r="G9" s="33">
        <v>3806</v>
      </c>
      <c r="H9" s="33">
        <v>3970</v>
      </c>
      <c r="I9" s="33">
        <v>3875</v>
      </c>
      <c r="J9" s="33">
        <v>4094</v>
      </c>
      <c r="K9" s="33">
        <v>4501</v>
      </c>
      <c r="L9" s="33">
        <v>4610</v>
      </c>
      <c r="M9" s="33">
        <v>4641</v>
      </c>
      <c r="N9" s="33">
        <v>4676</v>
      </c>
      <c r="O9" s="33">
        <v>4664</v>
      </c>
      <c r="P9" s="33">
        <v>4593</v>
      </c>
      <c r="Q9" s="33">
        <v>4572</v>
      </c>
    </row>
    <row r="10" spans="1:17" x14ac:dyDescent="0.2">
      <c r="A10" s="11"/>
      <c r="B10" s="10" t="s">
        <v>23</v>
      </c>
      <c r="C10" s="11"/>
      <c r="D10" s="3" t="s">
        <v>21</v>
      </c>
      <c r="E10" s="7"/>
      <c r="F10" s="33">
        <v>324596</v>
      </c>
      <c r="G10" s="33">
        <v>324378</v>
      </c>
      <c r="H10" s="33">
        <v>324182</v>
      </c>
      <c r="I10" s="33">
        <v>323782</v>
      </c>
      <c r="J10" s="33">
        <v>325374</v>
      </c>
      <c r="K10" s="33">
        <v>326065</v>
      </c>
      <c r="L10" s="33">
        <v>325538</v>
      </c>
      <c r="M10" s="33">
        <v>327067</v>
      </c>
      <c r="N10" s="33">
        <v>327105</v>
      </c>
      <c r="O10" s="33">
        <v>326357</v>
      </c>
      <c r="P10" s="33">
        <v>327792</v>
      </c>
      <c r="Q10" s="33">
        <v>327706</v>
      </c>
    </row>
    <row r="11" spans="1:17" x14ac:dyDescent="0.2">
      <c r="A11" s="11"/>
      <c r="B11" s="10" t="s">
        <v>24</v>
      </c>
      <c r="C11" s="11"/>
      <c r="D11" s="3" t="s">
        <v>21</v>
      </c>
      <c r="E11" s="7"/>
      <c r="F11" s="33">
        <v>257041</v>
      </c>
      <c r="G11" s="33">
        <v>247936</v>
      </c>
      <c r="H11" s="33">
        <v>264833</v>
      </c>
      <c r="I11" s="33">
        <v>251810</v>
      </c>
      <c r="J11" s="33">
        <v>267245</v>
      </c>
      <c r="K11" s="33">
        <v>289813</v>
      </c>
      <c r="L11" s="33">
        <v>300663</v>
      </c>
      <c r="M11" s="33">
        <v>307028</v>
      </c>
      <c r="N11" s="33">
        <v>310559</v>
      </c>
      <c r="O11" s="33">
        <v>309895</v>
      </c>
      <c r="P11" s="33">
        <v>310721</v>
      </c>
      <c r="Q11" s="33">
        <v>308686</v>
      </c>
    </row>
    <row r="12" spans="1:17" x14ac:dyDescent="0.2">
      <c r="A12" s="11"/>
      <c r="B12" s="10" t="s">
        <v>25</v>
      </c>
      <c r="C12" s="11"/>
      <c r="D12" s="3" t="s">
        <v>21</v>
      </c>
      <c r="E12" s="7">
        <f>SUM(F12:J12)</f>
        <v>1506032</v>
      </c>
      <c r="F12" s="33">
        <v>221825</v>
      </c>
      <c r="G12" s="33">
        <v>242821</v>
      </c>
      <c r="H12" s="33">
        <v>335675</v>
      </c>
      <c r="I12" s="33">
        <v>298477</v>
      </c>
      <c r="J12" s="33">
        <v>407234</v>
      </c>
      <c r="K12" s="33">
        <v>860430</v>
      </c>
      <c r="L12" s="33">
        <v>1278414</v>
      </c>
      <c r="M12" s="33">
        <v>1653484</v>
      </c>
      <c r="N12" s="33">
        <v>1686874</v>
      </c>
      <c r="O12" s="33">
        <v>1746008</v>
      </c>
      <c r="P12" s="33">
        <v>1399117</v>
      </c>
      <c r="Q12" s="33">
        <v>950706</v>
      </c>
    </row>
    <row r="13" spans="1:17" x14ac:dyDescent="0.2">
      <c r="A13" s="11"/>
      <c r="B13" s="11"/>
      <c r="C13" s="11"/>
      <c r="D13" s="3" t="s">
        <v>26</v>
      </c>
      <c r="E13" s="9">
        <f>100*E12/'2020'!E12-100</f>
        <v>-67.235351130149695</v>
      </c>
      <c r="F13" s="33">
        <v>-86.4</v>
      </c>
      <c r="G13" s="33">
        <v>-85.8</v>
      </c>
      <c r="H13" s="33">
        <v>-54.1</v>
      </c>
      <c r="I13" s="33">
        <v>137.4</v>
      </c>
      <c r="J13" s="33">
        <v>5</v>
      </c>
      <c r="K13" s="33">
        <v>5.7</v>
      </c>
      <c r="L13" s="33">
        <v>8.1999999999999993</v>
      </c>
      <c r="M13" s="33">
        <v>18.8</v>
      </c>
      <c r="N13" s="33">
        <v>23.2</v>
      </c>
      <c r="O13" s="33">
        <v>67</v>
      </c>
      <c r="P13" s="33">
        <v>312.89999999999998</v>
      </c>
      <c r="Q13" s="33">
        <v>334.4</v>
      </c>
    </row>
    <row r="14" spans="1:17" x14ac:dyDescent="0.2">
      <c r="A14" s="11"/>
      <c r="B14" s="10" t="s">
        <v>25</v>
      </c>
      <c r="C14" s="10" t="s">
        <v>27</v>
      </c>
      <c r="D14" s="3" t="s">
        <v>21</v>
      </c>
      <c r="E14" s="7">
        <f>SUM(F14:J14)</f>
        <v>1339833</v>
      </c>
      <c r="F14" s="33">
        <v>196520</v>
      </c>
      <c r="G14" s="33">
        <v>216133</v>
      </c>
      <c r="H14" s="33">
        <v>298141</v>
      </c>
      <c r="I14" s="33">
        <v>263809</v>
      </c>
      <c r="J14" s="33">
        <v>365230</v>
      </c>
      <c r="K14" s="33">
        <v>776782</v>
      </c>
      <c r="L14" s="33">
        <v>1104300</v>
      </c>
      <c r="M14" s="33">
        <v>1419664</v>
      </c>
      <c r="N14" s="33">
        <v>1444966</v>
      </c>
      <c r="O14" s="33">
        <v>1462846</v>
      </c>
      <c r="P14" s="33">
        <v>1156886</v>
      </c>
      <c r="Q14" s="33">
        <v>738798</v>
      </c>
    </row>
    <row r="15" spans="1:17" x14ac:dyDescent="0.2">
      <c r="A15" s="11"/>
      <c r="B15" s="11"/>
      <c r="C15" s="10" t="s">
        <v>28</v>
      </c>
      <c r="D15" s="3" t="s">
        <v>21</v>
      </c>
      <c r="E15" s="7">
        <f>SUM(F15:J15)</f>
        <v>166199</v>
      </c>
      <c r="F15" s="33">
        <v>25305</v>
      </c>
      <c r="G15" s="33">
        <v>26688</v>
      </c>
      <c r="H15" s="33">
        <v>37534</v>
      </c>
      <c r="I15" s="33">
        <v>34668</v>
      </c>
      <c r="J15" s="33">
        <v>42004</v>
      </c>
      <c r="K15" s="33">
        <v>83648</v>
      </c>
      <c r="L15" s="33">
        <v>174114</v>
      </c>
      <c r="M15" s="33">
        <v>233820</v>
      </c>
      <c r="N15" s="33">
        <v>241908</v>
      </c>
      <c r="O15" s="33">
        <v>283162</v>
      </c>
      <c r="P15" s="33">
        <v>242231</v>
      </c>
      <c r="Q15" s="33">
        <v>211908</v>
      </c>
    </row>
    <row r="16" spans="1:17" x14ac:dyDescent="0.2">
      <c r="A16" s="11"/>
      <c r="B16" s="11"/>
      <c r="C16" s="10" t="s">
        <v>27</v>
      </c>
      <c r="D16" s="3" t="s">
        <v>26</v>
      </c>
      <c r="E16" s="9">
        <f>100*E14/'2020'!E14-100</f>
        <v>-63.719904414402826</v>
      </c>
      <c r="F16" s="33">
        <v>-84.5</v>
      </c>
      <c r="G16" s="33">
        <v>-83.8</v>
      </c>
      <c r="H16" s="33">
        <v>-51.6</v>
      </c>
      <c r="I16" s="33">
        <v>132</v>
      </c>
      <c r="J16" s="33">
        <v>1.5</v>
      </c>
      <c r="K16" s="33">
        <v>6.6</v>
      </c>
      <c r="L16" s="33">
        <v>12.9</v>
      </c>
      <c r="M16" s="33">
        <v>23.4</v>
      </c>
      <c r="N16" s="33">
        <v>21.4</v>
      </c>
      <c r="O16" s="33">
        <v>53.3</v>
      </c>
      <c r="P16" s="33">
        <v>280.2</v>
      </c>
      <c r="Q16" s="33">
        <v>280.8</v>
      </c>
    </row>
    <row r="17" spans="1:17" x14ac:dyDescent="0.2">
      <c r="A17" s="11"/>
      <c r="B17" s="11"/>
      <c r="C17" s="10" t="s">
        <v>28</v>
      </c>
      <c r="D17" s="3" t="s">
        <v>26</v>
      </c>
      <c r="E17" s="9">
        <f>100*E15/'2020'!E15-100</f>
        <v>-81.604777031289771</v>
      </c>
      <c r="F17" s="33">
        <v>-93.1</v>
      </c>
      <c r="G17" s="33">
        <v>-93</v>
      </c>
      <c r="H17" s="33">
        <v>-67.5</v>
      </c>
      <c r="I17" s="33">
        <v>187.9</v>
      </c>
      <c r="J17" s="33">
        <v>50.9</v>
      </c>
      <c r="K17" s="33">
        <v>-1.9</v>
      </c>
      <c r="L17" s="33">
        <v>-14.5</v>
      </c>
      <c r="M17" s="33">
        <v>-3.1</v>
      </c>
      <c r="N17" s="33">
        <v>34.799999999999997</v>
      </c>
      <c r="O17" s="33">
        <v>209.2</v>
      </c>
      <c r="P17" s="33">
        <v>600.20000000000005</v>
      </c>
      <c r="Q17" s="33">
        <v>752.4</v>
      </c>
    </row>
    <row r="18" spans="1:17" x14ac:dyDescent="0.2">
      <c r="A18" s="11"/>
      <c r="B18" s="10" t="s">
        <v>29</v>
      </c>
      <c r="C18" s="11"/>
      <c r="D18" s="3" t="s">
        <v>21</v>
      </c>
      <c r="E18" s="7">
        <f>SUM(F18:J18)</f>
        <v>5611397</v>
      </c>
      <c r="F18" s="33">
        <v>898773</v>
      </c>
      <c r="G18" s="33">
        <v>983692</v>
      </c>
      <c r="H18" s="33">
        <v>1234976</v>
      </c>
      <c r="I18" s="33">
        <v>1117746</v>
      </c>
      <c r="J18" s="33">
        <v>1376210</v>
      </c>
      <c r="K18" s="33">
        <v>2381611</v>
      </c>
      <c r="L18" s="33">
        <v>3447397</v>
      </c>
      <c r="M18" s="33">
        <v>4172512</v>
      </c>
      <c r="N18" s="33">
        <v>3966486</v>
      </c>
      <c r="O18" s="33">
        <v>4263559</v>
      </c>
      <c r="P18" s="33">
        <v>3316158</v>
      </c>
      <c r="Q18" s="33">
        <v>2449663</v>
      </c>
    </row>
    <row r="19" spans="1:17" x14ac:dyDescent="0.2">
      <c r="A19" s="11"/>
      <c r="B19" s="11"/>
      <c r="C19" s="11"/>
      <c r="D19" s="3" t="s">
        <v>26</v>
      </c>
      <c r="E19" s="9">
        <f>100*E18/'2020'!E18-100</f>
        <v>-50.318414211522871</v>
      </c>
      <c r="F19" s="33">
        <v>-75.2</v>
      </c>
      <c r="G19" s="33">
        <v>-74.3</v>
      </c>
      <c r="H19" s="33">
        <v>-37.4</v>
      </c>
      <c r="I19" s="33">
        <v>77.400000000000006</v>
      </c>
      <c r="J19" s="33">
        <v>10.5</v>
      </c>
      <c r="K19" s="33">
        <v>10.199999999999999</v>
      </c>
      <c r="L19" s="33">
        <v>9.8000000000000007</v>
      </c>
      <c r="M19" s="33">
        <v>19.8</v>
      </c>
      <c r="N19" s="33">
        <v>19.2</v>
      </c>
      <c r="O19" s="33">
        <v>47.8</v>
      </c>
      <c r="P19" s="33">
        <v>162.1</v>
      </c>
      <c r="Q19" s="33">
        <v>162.9</v>
      </c>
    </row>
    <row r="20" spans="1:17" x14ac:dyDescent="0.2">
      <c r="A20" s="11"/>
      <c r="B20" s="10" t="s">
        <v>29</v>
      </c>
      <c r="C20" s="10" t="s">
        <v>27</v>
      </c>
      <c r="D20" s="3" t="s">
        <v>21</v>
      </c>
      <c r="E20" s="7">
        <f>SUM(F20:J20)</f>
        <v>5091182</v>
      </c>
      <c r="F20" s="33">
        <v>814590</v>
      </c>
      <c r="G20" s="33">
        <v>895487</v>
      </c>
      <c r="H20" s="33">
        <v>1119821</v>
      </c>
      <c r="I20" s="33">
        <v>1007720</v>
      </c>
      <c r="J20" s="33">
        <v>1253564</v>
      </c>
      <c r="K20" s="33">
        <v>2177822</v>
      </c>
      <c r="L20" s="33">
        <v>3021349</v>
      </c>
      <c r="M20" s="33">
        <v>3628881</v>
      </c>
      <c r="N20" s="33">
        <v>3431534</v>
      </c>
      <c r="O20" s="33">
        <v>3626962</v>
      </c>
      <c r="P20" s="33">
        <v>2794694</v>
      </c>
      <c r="Q20" s="33">
        <v>2003310</v>
      </c>
    </row>
    <row r="21" spans="1:17" x14ac:dyDescent="0.2">
      <c r="A21" s="11"/>
      <c r="B21" s="11"/>
      <c r="C21" s="10" t="s">
        <v>28</v>
      </c>
      <c r="D21" s="3" t="s">
        <v>21</v>
      </c>
      <c r="E21" s="7">
        <f>SUM(F21:J21)</f>
        <v>520215</v>
      </c>
      <c r="F21" s="33">
        <v>84183</v>
      </c>
      <c r="G21" s="33">
        <v>88205</v>
      </c>
      <c r="H21" s="33">
        <v>115155</v>
      </c>
      <c r="I21" s="33">
        <v>110026</v>
      </c>
      <c r="J21" s="33">
        <v>122646</v>
      </c>
      <c r="K21" s="33">
        <v>203789</v>
      </c>
      <c r="L21" s="33">
        <v>426048</v>
      </c>
      <c r="M21" s="33">
        <v>543631</v>
      </c>
      <c r="N21" s="33">
        <v>534952</v>
      </c>
      <c r="O21" s="33">
        <v>636597</v>
      </c>
      <c r="P21" s="33">
        <v>521464</v>
      </c>
      <c r="Q21" s="33">
        <v>446353</v>
      </c>
    </row>
    <row r="22" spans="1:17" x14ac:dyDescent="0.2">
      <c r="A22" s="11"/>
      <c r="B22" s="11"/>
      <c r="C22" s="10" t="s">
        <v>27</v>
      </c>
      <c r="D22" s="3" t="s">
        <v>26</v>
      </c>
      <c r="E22" s="9">
        <f>100*E20/'2020'!E20-100</f>
        <v>-45.31189527414346</v>
      </c>
      <c r="F22" s="33">
        <v>-71.5</v>
      </c>
      <c r="G22" s="33">
        <v>-70.099999999999994</v>
      </c>
      <c r="H22" s="33">
        <v>-34.700000000000003</v>
      </c>
      <c r="I22" s="33">
        <v>73.8</v>
      </c>
      <c r="J22" s="33">
        <v>8.1999999999999993</v>
      </c>
      <c r="K22" s="33">
        <v>11.2</v>
      </c>
      <c r="L22" s="33">
        <v>14.2</v>
      </c>
      <c r="M22" s="33">
        <v>25.4</v>
      </c>
      <c r="N22" s="33">
        <v>17.8</v>
      </c>
      <c r="O22" s="33">
        <v>36.6</v>
      </c>
      <c r="P22" s="33">
        <v>142.4</v>
      </c>
      <c r="Q22" s="33">
        <v>136.4</v>
      </c>
    </row>
    <row r="23" spans="1:17" x14ac:dyDescent="0.2">
      <c r="A23" s="11"/>
      <c r="B23" s="11"/>
      <c r="C23" s="10" t="s">
        <v>28</v>
      </c>
      <c r="D23" s="3" t="s">
        <v>26</v>
      </c>
      <c r="E23" s="9">
        <f>100*E21/'2020'!E21-100</f>
        <v>-73.795797474858148</v>
      </c>
      <c r="F23" s="33">
        <v>-88.9</v>
      </c>
      <c r="G23" s="33">
        <v>-89.4</v>
      </c>
      <c r="H23" s="33">
        <v>-55.4</v>
      </c>
      <c r="I23" s="33">
        <v>118.9</v>
      </c>
      <c r="J23" s="33">
        <v>41</v>
      </c>
      <c r="K23" s="33">
        <v>-0.1</v>
      </c>
      <c r="L23" s="33">
        <v>-13.6</v>
      </c>
      <c r="M23" s="33">
        <v>-7.8</v>
      </c>
      <c r="N23" s="33">
        <v>29</v>
      </c>
      <c r="O23" s="33">
        <v>177.8</v>
      </c>
      <c r="P23" s="33">
        <v>365.1</v>
      </c>
      <c r="Q23" s="33">
        <v>428.7</v>
      </c>
    </row>
    <row r="24" spans="1:17" x14ac:dyDescent="0.2">
      <c r="A24" s="11"/>
      <c r="B24" s="10" t="s">
        <v>30</v>
      </c>
      <c r="C24" s="11"/>
      <c r="D24" s="3" t="s">
        <v>21</v>
      </c>
      <c r="E24" s="9">
        <f>E18/E12</f>
        <v>3.7259480542246113</v>
      </c>
      <c r="F24" s="33">
        <v>4.0999999999999996</v>
      </c>
      <c r="G24" s="33">
        <v>4.0999999999999996</v>
      </c>
      <c r="H24" s="33">
        <v>3.7</v>
      </c>
      <c r="I24" s="33">
        <v>3.7</v>
      </c>
      <c r="J24" s="33">
        <v>3.4</v>
      </c>
      <c r="K24" s="33">
        <v>2.8</v>
      </c>
      <c r="L24" s="33">
        <v>2.7</v>
      </c>
      <c r="M24" s="33">
        <v>2.5</v>
      </c>
      <c r="N24" s="33">
        <v>2.4</v>
      </c>
      <c r="O24" s="33">
        <v>2.4</v>
      </c>
      <c r="P24" s="33">
        <v>2.4</v>
      </c>
      <c r="Q24" s="33">
        <v>2.6</v>
      </c>
    </row>
    <row r="25" spans="1:17" x14ac:dyDescent="0.2">
      <c r="A25" s="11"/>
      <c r="B25" s="10" t="s">
        <v>31</v>
      </c>
      <c r="C25" s="11"/>
      <c r="D25" s="3" t="s">
        <v>32</v>
      </c>
      <c r="E25" s="7"/>
      <c r="F25" s="33">
        <v>11.8</v>
      </c>
      <c r="G25" s="33">
        <v>14.4</v>
      </c>
      <c r="H25" s="33">
        <v>15.2</v>
      </c>
      <c r="I25" s="33">
        <v>15.1</v>
      </c>
      <c r="J25" s="33">
        <v>16.2</v>
      </c>
      <c r="K25" s="33">
        <v>24.5</v>
      </c>
      <c r="L25" s="33">
        <v>33.4</v>
      </c>
      <c r="M25" s="33">
        <v>39.799999999999997</v>
      </c>
      <c r="N25" s="33">
        <v>40.1</v>
      </c>
      <c r="O25" s="33">
        <v>42.5</v>
      </c>
      <c r="P25" s="33">
        <v>35.299999999999997</v>
      </c>
      <c r="Q25" s="33">
        <v>26.3</v>
      </c>
    </row>
    <row r="26" spans="1:17" x14ac:dyDescent="0.2">
      <c r="A26" s="17" t="s">
        <v>33</v>
      </c>
      <c r="B26" s="15"/>
      <c r="C26" s="15"/>
      <c r="D26" s="15"/>
      <c r="E26" s="7"/>
      <c r="F26" s="60"/>
      <c r="G26" s="60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1:17" x14ac:dyDescent="0.2">
      <c r="A27" s="10" t="s">
        <v>34</v>
      </c>
      <c r="B27" s="10" t="s">
        <v>20</v>
      </c>
      <c r="C27" s="11"/>
      <c r="D27" s="3" t="s">
        <v>21</v>
      </c>
      <c r="E27" s="7"/>
      <c r="F27" s="33">
        <v>1947</v>
      </c>
      <c r="G27" s="33">
        <v>1948</v>
      </c>
      <c r="H27" s="33">
        <v>1942</v>
      </c>
      <c r="I27" s="33">
        <v>1937</v>
      </c>
      <c r="J27" s="33">
        <v>1943</v>
      </c>
      <c r="K27" s="33">
        <v>1946</v>
      </c>
      <c r="L27" s="33">
        <v>1939</v>
      </c>
      <c r="M27" s="33">
        <v>1943</v>
      </c>
      <c r="N27" s="33">
        <v>1943</v>
      </c>
      <c r="O27" s="33">
        <v>1934</v>
      </c>
      <c r="P27" s="33">
        <v>1936</v>
      </c>
      <c r="Q27" s="33">
        <v>1934</v>
      </c>
    </row>
    <row r="28" spans="1:17" x14ac:dyDescent="0.2">
      <c r="A28" s="11"/>
      <c r="B28" s="10" t="s">
        <v>22</v>
      </c>
      <c r="C28" s="11"/>
      <c r="D28" s="3" t="s">
        <v>21</v>
      </c>
      <c r="E28" s="7"/>
      <c r="F28" s="33">
        <v>1649</v>
      </c>
      <c r="G28" s="33">
        <v>1592</v>
      </c>
      <c r="H28" s="33">
        <v>1668</v>
      </c>
      <c r="I28" s="33">
        <v>1625</v>
      </c>
      <c r="J28" s="33">
        <v>1663</v>
      </c>
      <c r="K28" s="33">
        <v>1799</v>
      </c>
      <c r="L28" s="33">
        <v>1824</v>
      </c>
      <c r="M28" s="33">
        <v>1837</v>
      </c>
      <c r="N28" s="33">
        <v>1860</v>
      </c>
      <c r="O28" s="33">
        <v>1850</v>
      </c>
      <c r="P28" s="33">
        <v>1852</v>
      </c>
      <c r="Q28" s="33">
        <v>1847</v>
      </c>
    </row>
    <row r="29" spans="1:17" x14ac:dyDescent="0.2">
      <c r="A29" s="11"/>
      <c r="B29" s="10" t="s">
        <v>23</v>
      </c>
      <c r="C29" s="11"/>
      <c r="D29" s="3" t="s">
        <v>21</v>
      </c>
      <c r="E29" s="7"/>
      <c r="F29" s="33">
        <v>155623</v>
      </c>
      <c r="G29" s="33">
        <v>155222</v>
      </c>
      <c r="H29" s="33">
        <v>154990</v>
      </c>
      <c r="I29" s="33">
        <v>155023</v>
      </c>
      <c r="J29" s="33">
        <v>156287</v>
      </c>
      <c r="K29" s="33">
        <v>157198</v>
      </c>
      <c r="L29" s="33">
        <v>157233</v>
      </c>
      <c r="M29" s="33">
        <v>158425</v>
      </c>
      <c r="N29" s="33">
        <v>158707</v>
      </c>
      <c r="O29" s="33">
        <v>158204</v>
      </c>
      <c r="P29" s="33">
        <v>158528</v>
      </c>
      <c r="Q29" s="33">
        <v>158599</v>
      </c>
    </row>
    <row r="30" spans="1:17" x14ac:dyDescent="0.2">
      <c r="A30" s="11"/>
      <c r="B30" s="10" t="s">
        <v>24</v>
      </c>
      <c r="C30" s="11"/>
      <c r="D30" s="3" t="s">
        <v>21</v>
      </c>
      <c r="E30" s="7"/>
      <c r="F30" s="33">
        <v>125970</v>
      </c>
      <c r="G30" s="33">
        <v>121028</v>
      </c>
      <c r="H30" s="33">
        <v>131179</v>
      </c>
      <c r="I30" s="33">
        <v>126996</v>
      </c>
      <c r="J30" s="33">
        <v>131195</v>
      </c>
      <c r="K30" s="33">
        <v>140838</v>
      </c>
      <c r="L30" s="33">
        <v>145950</v>
      </c>
      <c r="M30" s="33">
        <v>149147</v>
      </c>
      <c r="N30" s="33">
        <v>151921</v>
      </c>
      <c r="O30" s="33">
        <v>150693</v>
      </c>
      <c r="P30" s="33">
        <v>151869</v>
      </c>
      <c r="Q30" s="33">
        <v>150849</v>
      </c>
    </row>
    <row r="31" spans="1:17" x14ac:dyDescent="0.2">
      <c r="A31" s="11"/>
      <c r="B31" s="10" t="s">
        <v>25</v>
      </c>
      <c r="C31" s="11"/>
      <c r="D31" s="3" t="s">
        <v>21</v>
      </c>
      <c r="E31" s="7">
        <f>SUM(F31:J31)</f>
        <v>873945</v>
      </c>
      <c r="F31" s="33">
        <v>130536</v>
      </c>
      <c r="G31" s="33">
        <v>143694</v>
      </c>
      <c r="H31" s="33">
        <v>199744</v>
      </c>
      <c r="I31" s="33">
        <v>176035</v>
      </c>
      <c r="J31" s="33">
        <v>223936</v>
      </c>
      <c r="K31" s="33">
        <v>443473</v>
      </c>
      <c r="L31" s="33">
        <v>688317</v>
      </c>
      <c r="M31" s="33">
        <v>922835</v>
      </c>
      <c r="N31" s="33">
        <v>939992</v>
      </c>
      <c r="O31" s="33">
        <v>1001101</v>
      </c>
      <c r="P31" s="33">
        <v>827440</v>
      </c>
      <c r="Q31" s="33">
        <v>576072</v>
      </c>
    </row>
    <row r="32" spans="1:17" x14ac:dyDescent="0.2">
      <c r="A32" s="11"/>
      <c r="B32" s="11"/>
      <c r="C32" s="11"/>
      <c r="D32" s="3" t="s">
        <v>26</v>
      </c>
      <c r="E32" s="9">
        <f>100*E31/'2020'!E31-100</f>
        <v>-66.852139480107184</v>
      </c>
      <c r="F32" s="33">
        <v>-86.6</v>
      </c>
      <c r="G32" s="33">
        <v>-85.9</v>
      </c>
      <c r="H32" s="33">
        <v>-49.9</v>
      </c>
      <c r="I32" s="33">
        <v>178</v>
      </c>
      <c r="J32" s="33">
        <v>22.9</v>
      </c>
      <c r="K32" s="33">
        <v>8</v>
      </c>
      <c r="L32" s="33">
        <v>10.5</v>
      </c>
      <c r="M32" s="33">
        <v>22.2</v>
      </c>
      <c r="N32" s="33">
        <v>24.3</v>
      </c>
      <c r="O32" s="33">
        <v>75</v>
      </c>
      <c r="P32" s="33">
        <v>321.8</v>
      </c>
      <c r="Q32" s="33">
        <v>348.8</v>
      </c>
    </row>
    <row r="33" spans="1:17" x14ac:dyDescent="0.2">
      <c r="A33" s="11"/>
      <c r="B33" s="10" t="s">
        <v>25</v>
      </c>
      <c r="C33" s="10" t="s">
        <v>27</v>
      </c>
      <c r="D33" s="3" t="s">
        <v>21</v>
      </c>
      <c r="E33" s="7">
        <f>SUM(F33:J33)</f>
        <v>759563</v>
      </c>
      <c r="F33" s="33">
        <v>113966</v>
      </c>
      <c r="G33" s="33">
        <v>125605</v>
      </c>
      <c r="H33" s="33">
        <v>173785</v>
      </c>
      <c r="I33" s="33">
        <v>151567</v>
      </c>
      <c r="J33" s="33">
        <v>194640</v>
      </c>
      <c r="K33" s="33">
        <v>389867</v>
      </c>
      <c r="L33" s="33">
        <v>579311</v>
      </c>
      <c r="M33" s="33">
        <v>772262</v>
      </c>
      <c r="N33" s="33">
        <v>783764</v>
      </c>
      <c r="O33" s="33">
        <v>813644</v>
      </c>
      <c r="P33" s="33">
        <v>665599</v>
      </c>
      <c r="Q33" s="33">
        <v>437985</v>
      </c>
    </row>
    <row r="34" spans="1:17" x14ac:dyDescent="0.2">
      <c r="A34" s="11"/>
      <c r="B34" s="11"/>
      <c r="C34" s="10" t="s">
        <v>28</v>
      </c>
      <c r="D34" s="3" t="s">
        <v>21</v>
      </c>
      <c r="E34" s="7">
        <f>SUM(F34:J34)</f>
        <v>114382</v>
      </c>
      <c r="F34" s="33">
        <v>16570</v>
      </c>
      <c r="G34" s="33">
        <v>18089</v>
      </c>
      <c r="H34" s="33">
        <v>25959</v>
      </c>
      <c r="I34" s="33">
        <v>24468</v>
      </c>
      <c r="J34" s="33">
        <v>29296</v>
      </c>
      <c r="K34" s="33">
        <v>53606</v>
      </c>
      <c r="L34" s="33">
        <v>109006</v>
      </c>
      <c r="M34" s="33">
        <v>150573</v>
      </c>
      <c r="N34" s="33">
        <v>156228</v>
      </c>
      <c r="O34" s="33">
        <v>187457</v>
      </c>
      <c r="P34" s="33">
        <v>161841</v>
      </c>
      <c r="Q34" s="33">
        <v>138087</v>
      </c>
    </row>
    <row r="35" spans="1:17" x14ac:dyDescent="0.2">
      <c r="A35" s="11"/>
      <c r="B35" s="11"/>
      <c r="C35" s="10" t="s">
        <v>27</v>
      </c>
      <c r="D35" s="3" t="s">
        <v>26</v>
      </c>
      <c r="E35" s="9">
        <f>100*E33/'2020'!E33-100</f>
        <v>-62.996755968866267</v>
      </c>
      <c r="F35" s="33">
        <v>-84.5</v>
      </c>
      <c r="G35" s="33">
        <v>-83.7</v>
      </c>
      <c r="H35" s="33">
        <v>-46.9</v>
      </c>
      <c r="I35" s="33">
        <v>169.7</v>
      </c>
      <c r="J35" s="33">
        <v>18.100000000000001</v>
      </c>
      <c r="K35" s="33">
        <v>8.5</v>
      </c>
      <c r="L35" s="33">
        <v>15</v>
      </c>
      <c r="M35" s="33">
        <v>27.2</v>
      </c>
      <c r="N35" s="33">
        <v>21.8</v>
      </c>
      <c r="O35" s="33">
        <v>59.2</v>
      </c>
      <c r="P35" s="33">
        <v>287.8</v>
      </c>
      <c r="Q35" s="33">
        <v>294.60000000000002</v>
      </c>
    </row>
    <row r="36" spans="1:17" x14ac:dyDescent="0.2">
      <c r="A36" s="11"/>
      <c r="B36" s="11"/>
      <c r="C36" s="10" t="s">
        <v>28</v>
      </c>
      <c r="D36" s="3" t="s">
        <v>26</v>
      </c>
      <c r="E36" s="9">
        <f>100*E34/'2020'!E34-100</f>
        <v>-80.407733996560538</v>
      </c>
      <c r="F36" s="33">
        <v>-93.2</v>
      </c>
      <c r="G36" s="33">
        <v>-92.6</v>
      </c>
      <c r="H36" s="33">
        <v>-63.5</v>
      </c>
      <c r="I36" s="33">
        <v>243.6</v>
      </c>
      <c r="J36" s="33">
        <v>68.5</v>
      </c>
      <c r="K36" s="33">
        <v>4.0999999999999996</v>
      </c>
      <c r="L36" s="33">
        <v>-8.6</v>
      </c>
      <c r="M36" s="33">
        <v>1.7</v>
      </c>
      <c r="N36" s="33">
        <v>38.9</v>
      </c>
      <c r="O36" s="33">
        <v>208.4</v>
      </c>
      <c r="P36" s="33">
        <v>559.1</v>
      </c>
      <c r="Q36" s="33">
        <v>695.9</v>
      </c>
    </row>
    <row r="37" spans="1:17" x14ac:dyDescent="0.2">
      <c r="A37" s="11"/>
      <c r="B37" s="10" t="s">
        <v>29</v>
      </c>
      <c r="C37" s="11"/>
      <c r="D37" s="3" t="s">
        <v>21</v>
      </c>
      <c r="E37" s="7">
        <f>SUM(F37:J37)</f>
        <v>1814289</v>
      </c>
      <c r="F37" s="33">
        <v>282769</v>
      </c>
      <c r="G37" s="33">
        <v>319921</v>
      </c>
      <c r="H37" s="33">
        <v>416106</v>
      </c>
      <c r="I37" s="33">
        <v>362666</v>
      </c>
      <c r="J37" s="33">
        <v>432827</v>
      </c>
      <c r="K37" s="33">
        <v>845666</v>
      </c>
      <c r="L37" s="33">
        <v>1310597</v>
      </c>
      <c r="M37" s="33">
        <v>1722357</v>
      </c>
      <c r="N37" s="33">
        <v>1708532</v>
      </c>
      <c r="O37" s="33">
        <v>1847032</v>
      </c>
      <c r="P37" s="33">
        <v>1465933</v>
      </c>
      <c r="Q37" s="33">
        <v>1081626</v>
      </c>
    </row>
    <row r="38" spans="1:17" x14ac:dyDescent="0.2">
      <c r="A38" s="11"/>
      <c r="B38" s="11"/>
      <c r="C38" s="11"/>
      <c r="D38" s="3" t="s">
        <v>26</v>
      </c>
      <c r="E38" s="9">
        <f>100*E37/'2020'!E37-100</f>
        <v>-60.791670313497811</v>
      </c>
      <c r="F38" s="33">
        <v>-82.9</v>
      </c>
      <c r="G38" s="33">
        <v>-81.400000000000006</v>
      </c>
      <c r="H38" s="33">
        <v>-41.5</v>
      </c>
      <c r="I38" s="33">
        <v>124.5</v>
      </c>
      <c r="J38" s="33">
        <v>14.4</v>
      </c>
      <c r="K38" s="33">
        <v>11</v>
      </c>
      <c r="L38" s="33">
        <v>13.9</v>
      </c>
      <c r="M38" s="33">
        <v>24.1</v>
      </c>
      <c r="N38" s="33">
        <v>23</v>
      </c>
      <c r="O38" s="33">
        <v>69.8</v>
      </c>
      <c r="P38" s="33">
        <v>255</v>
      </c>
      <c r="Q38" s="33">
        <v>276.3</v>
      </c>
    </row>
    <row r="39" spans="1:17" x14ac:dyDescent="0.2">
      <c r="A39" s="11"/>
      <c r="B39" s="10" t="s">
        <v>29</v>
      </c>
      <c r="C39" s="10" t="s">
        <v>27</v>
      </c>
      <c r="D39" s="3" t="s">
        <v>21</v>
      </c>
      <c r="E39" s="7">
        <f>SUM(F39:J39)</f>
        <v>1564063</v>
      </c>
      <c r="F39" s="33">
        <v>241928</v>
      </c>
      <c r="G39" s="33">
        <v>277751</v>
      </c>
      <c r="H39" s="33">
        <v>360660</v>
      </c>
      <c r="I39" s="33">
        <v>310451</v>
      </c>
      <c r="J39" s="33">
        <v>373273</v>
      </c>
      <c r="K39" s="33">
        <v>740054</v>
      </c>
      <c r="L39" s="33">
        <v>1092945</v>
      </c>
      <c r="M39" s="33">
        <v>1428018</v>
      </c>
      <c r="N39" s="33">
        <v>1400199</v>
      </c>
      <c r="O39" s="33">
        <v>1467542</v>
      </c>
      <c r="P39" s="33">
        <v>1156305</v>
      </c>
      <c r="Q39" s="33">
        <v>818691</v>
      </c>
    </row>
    <row r="40" spans="1:17" x14ac:dyDescent="0.2">
      <c r="A40" s="11"/>
      <c r="B40" s="11"/>
      <c r="C40" s="10" t="s">
        <v>28</v>
      </c>
      <c r="D40" s="3" t="s">
        <v>21</v>
      </c>
      <c r="E40" s="7">
        <f>SUM(F40:J40)</f>
        <v>250226</v>
      </c>
      <c r="F40" s="33">
        <v>40841</v>
      </c>
      <c r="G40" s="33">
        <v>42170</v>
      </c>
      <c r="H40" s="33">
        <v>55446</v>
      </c>
      <c r="I40" s="33">
        <v>52215</v>
      </c>
      <c r="J40" s="33">
        <v>59554</v>
      </c>
      <c r="K40" s="33">
        <v>105612</v>
      </c>
      <c r="L40" s="33">
        <v>217652</v>
      </c>
      <c r="M40" s="33">
        <v>294339</v>
      </c>
      <c r="N40" s="33">
        <v>308333</v>
      </c>
      <c r="O40" s="33">
        <v>379490</v>
      </c>
      <c r="P40" s="33">
        <v>309628</v>
      </c>
      <c r="Q40" s="33">
        <v>262935</v>
      </c>
    </row>
    <row r="41" spans="1:17" x14ac:dyDescent="0.2">
      <c r="A41" s="11"/>
      <c r="B41" s="11"/>
      <c r="C41" s="10" t="s">
        <v>27</v>
      </c>
      <c r="D41" s="3" t="s">
        <v>26</v>
      </c>
      <c r="E41" s="9">
        <f>100*E39/'2020'!E39-100</f>
        <v>-55.579680283142572</v>
      </c>
      <c r="F41" s="33">
        <v>-79.900000000000006</v>
      </c>
      <c r="G41" s="33">
        <v>-78.099999999999994</v>
      </c>
      <c r="H41" s="33">
        <v>-37.299999999999997</v>
      </c>
      <c r="I41" s="33">
        <v>119.8</v>
      </c>
      <c r="J41" s="33">
        <v>11</v>
      </c>
      <c r="K41" s="33">
        <v>12.2</v>
      </c>
      <c r="L41" s="33">
        <v>18.7</v>
      </c>
      <c r="M41" s="33">
        <v>29.9</v>
      </c>
      <c r="N41" s="33">
        <v>20.100000000000001</v>
      </c>
      <c r="O41" s="33">
        <v>53</v>
      </c>
      <c r="P41" s="33">
        <v>225.6</v>
      </c>
      <c r="Q41" s="33">
        <v>238.3</v>
      </c>
    </row>
    <row r="42" spans="1:17" x14ac:dyDescent="0.2">
      <c r="A42" s="11"/>
      <c r="B42" s="11"/>
      <c r="C42" s="10" t="s">
        <v>28</v>
      </c>
      <c r="D42" s="3" t="s">
        <v>26</v>
      </c>
      <c r="E42" s="9">
        <f>100*E40/'2020'!E40-100</f>
        <v>-77.38074145854651</v>
      </c>
      <c r="F42" s="33">
        <v>-90.9</v>
      </c>
      <c r="G42" s="33">
        <v>-90.8</v>
      </c>
      <c r="H42" s="33">
        <v>-59.2</v>
      </c>
      <c r="I42" s="33">
        <v>157.5</v>
      </c>
      <c r="J42" s="33">
        <v>41.8</v>
      </c>
      <c r="K42" s="33">
        <v>3.1</v>
      </c>
      <c r="L42" s="33">
        <v>-5.2</v>
      </c>
      <c r="M42" s="33">
        <v>2</v>
      </c>
      <c r="N42" s="33">
        <v>38.299999999999997</v>
      </c>
      <c r="O42" s="33">
        <v>195</v>
      </c>
      <c r="P42" s="33">
        <v>435.6</v>
      </c>
      <c r="Q42" s="33">
        <v>479.3</v>
      </c>
    </row>
    <row r="43" spans="1:17" x14ac:dyDescent="0.2">
      <c r="A43" s="11"/>
      <c r="B43" s="10" t="s">
        <v>30</v>
      </c>
      <c r="C43" s="11"/>
      <c r="D43" s="3" t="s">
        <v>21</v>
      </c>
      <c r="E43" s="9">
        <f>E37/E31</f>
        <v>2.0759761769905429</v>
      </c>
      <c r="F43" s="33">
        <v>2.2000000000000002</v>
      </c>
      <c r="G43" s="33">
        <v>2.2000000000000002</v>
      </c>
      <c r="H43" s="33">
        <v>2.1</v>
      </c>
      <c r="I43" s="33">
        <v>2.1</v>
      </c>
      <c r="J43" s="33">
        <v>1.9</v>
      </c>
      <c r="K43" s="33">
        <v>1.9</v>
      </c>
      <c r="L43" s="33">
        <v>1.9</v>
      </c>
      <c r="M43" s="33">
        <v>1.9</v>
      </c>
      <c r="N43" s="33">
        <v>1.8</v>
      </c>
      <c r="O43" s="33">
        <v>1.8</v>
      </c>
      <c r="P43" s="33">
        <v>1.8</v>
      </c>
      <c r="Q43" s="33">
        <v>1.9</v>
      </c>
    </row>
    <row r="44" spans="1:17" x14ac:dyDescent="0.2">
      <c r="A44" s="11"/>
      <c r="B44" s="10" t="s">
        <v>31</v>
      </c>
      <c r="C44" s="11"/>
      <c r="D44" s="3" t="s">
        <v>32</v>
      </c>
      <c r="E44" s="7"/>
      <c r="F44" s="33">
        <v>7.7</v>
      </c>
      <c r="G44" s="33">
        <v>9.6</v>
      </c>
      <c r="H44" s="33">
        <v>10.4</v>
      </c>
      <c r="I44" s="33">
        <v>9.6999999999999993</v>
      </c>
      <c r="J44" s="33">
        <v>11</v>
      </c>
      <c r="K44" s="33">
        <v>20.3</v>
      </c>
      <c r="L44" s="33">
        <v>29.4</v>
      </c>
      <c r="M44" s="33">
        <v>37.4</v>
      </c>
      <c r="N44" s="33">
        <v>37.6</v>
      </c>
      <c r="O44" s="33">
        <v>39.6</v>
      </c>
      <c r="P44" s="33">
        <v>32.4</v>
      </c>
      <c r="Q44" s="33">
        <v>24.3</v>
      </c>
    </row>
    <row r="45" spans="1:17" x14ac:dyDescent="0.2">
      <c r="A45" s="10" t="s">
        <v>35</v>
      </c>
      <c r="B45" s="10" t="s">
        <v>20</v>
      </c>
      <c r="C45" s="11"/>
      <c r="D45" s="3" t="s">
        <v>21</v>
      </c>
      <c r="E45" s="7"/>
      <c r="F45" s="33">
        <v>323</v>
      </c>
      <c r="G45" s="33">
        <v>323</v>
      </c>
      <c r="H45" s="33">
        <v>324</v>
      </c>
      <c r="I45" s="33">
        <v>321</v>
      </c>
      <c r="J45" s="33">
        <v>321</v>
      </c>
      <c r="K45" s="33">
        <v>320</v>
      </c>
      <c r="L45" s="33">
        <v>319</v>
      </c>
      <c r="M45" s="33">
        <v>317</v>
      </c>
      <c r="N45" s="33">
        <v>318</v>
      </c>
      <c r="O45" s="33">
        <v>318</v>
      </c>
      <c r="P45" s="33">
        <v>315</v>
      </c>
      <c r="Q45" s="33">
        <v>315</v>
      </c>
    </row>
    <row r="46" spans="1:17" x14ac:dyDescent="0.2">
      <c r="A46" s="11"/>
      <c r="B46" s="10" t="s">
        <v>22</v>
      </c>
      <c r="C46" s="11"/>
      <c r="D46" s="3" t="s">
        <v>21</v>
      </c>
      <c r="E46" s="7"/>
      <c r="F46" s="33">
        <v>261</v>
      </c>
      <c r="G46" s="33">
        <v>266</v>
      </c>
      <c r="H46" s="33">
        <v>273</v>
      </c>
      <c r="I46" s="33">
        <v>273</v>
      </c>
      <c r="J46" s="33">
        <v>281</v>
      </c>
      <c r="K46" s="33">
        <v>303</v>
      </c>
      <c r="L46" s="33">
        <v>308</v>
      </c>
      <c r="M46" s="33">
        <v>306</v>
      </c>
      <c r="N46" s="33">
        <v>307</v>
      </c>
      <c r="O46" s="33">
        <v>306</v>
      </c>
      <c r="P46" s="33">
        <v>301</v>
      </c>
      <c r="Q46" s="33">
        <v>302</v>
      </c>
    </row>
    <row r="47" spans="1:17" x14ac:dyDescent="0.2">
      <c r="A47" s="11"/>
      <c r="B47" s="10" t="s">
        <v>23</v>
      </c>
      <c r="C47" s="11"/>
      <c r="D47" s="3" t="s">
        <v>21</v>
      </c>
      <c r="E47" s="7"/>
      <c r="F47" s="33">
        <v>6624</v>
      </c>
      <c r="G47" s="33">
        <v>6618</v>
      </c>
      <c r="H47" s="33">
        <v>6637</v>
      </c>
      <c r="I47" s="33">
        <v>6586</v>
      </c>
      <c r="J47" s="33">
        <v>6583</v>
      </c>
      <c r="K47" s="33">
        <v>6568</v>
      </c>
      <c r="L47" s="33">
        <v>6524</v>
      </c>
      <c r="M47" s="33">
        <v>6471</v>
      </c>
      <c r="N47" s="33">
        <v>6482</v>
      </c>
      <c r="O47" s="33">
        <v>6487</v>
      </c>
      <c r="P47" s="33">
        <v>6445</v>
      </c>
      <c r="Q47" s="33">
        <v>6441</v>
      </c>
    </row>
    <row r="48" spans="1:17" x14ac:dyDescent="0.2">
      <c r="A48" s="11"/>
      <c r="B48" s="10" t="s">
        <v>24</v>
      </c>
      <c r="C48" s="11"/>
      <c r="D48" s="3" t="s">
        <v>21</v>
      </c>
      <c r="E48" s="7"/>
      <c r="F48" s="33">
        <v>5250</v>
      </c>
      <c r="G48" s="33">
        <v>5340</v>
      </c>
      <c r="H48" s="33">
        <v>5413</v>
      </c>
      <c r="I48" s="33">
        <v>5495</v>
      </c>
      <c r="J48" s="33">
        <v>5683</v>
      </c>
      <c r="K48" s="33">
        <v>6097</v>
      </c>
      <c r="L48" s="33">
        <v>6195</v>
      </c>
      <c r="M48" s="33">
        <v>6125</v>
      </c>
      <c r="N48" s="33">
        <v>6146</v>
      </c>
      <c r="O48" s="33">
        <v>6126</v>
      </c>
      <c r="P48" s="33">
        <v>6050</v>
      </c>
      <c r="Q48" s="33">
        <v>6064</v>
      </c>
    </row>
    <row r="49" spans="1:17" x14ac:dyDescent="0.2">
      <c r="A49" s="11"/>
      <c r="B49" s="10" t="s">
        <v>25</v>
      </c>
      <c r="C49" s="11"/>
      <c r="D49" s="3" t="s">
        <v>21</v>
      </c>
      <c r="E49" s="7">
        <f>SUM(F49:J49)</f>
        <v>32623</v>
      </c>
      <c r="F49" s="33">
        <v>4753</v>
      </c>
      <c r="G49" s="33">
        <v>5670</v>
      </c>
      <c r="H49" s="33">
        <v>7409</v>
      </c>
      <c r="I49" s="33">
        <v>6443</v>
      </c>
      <c r="J49" s="33">
        <v>8348</v>
      </c>
      <c r="K49" s="33">
        <v>15187</v>
      </c>
      <c r="L49" s="33">
        <v>20571</v>
      </c>
      <c r="M49" s="33">
        <v>25608</v>
      </c>
      <c r="N49" s="33">
        <v>25735</v>
      </c>
      <c r="O49" s="33">
        <v>23291</v>
      </c>
      <c r="P49" s="33">
        <v>16479</v>
      </c>
      <c r="Q49" s="33">
        <v>12297</v>
      </c>
    </row>
    <row r="50" spans="1:17" x14ac:dyDescent="0.2">
      <c r="A50" s="11"/>
      <c r="B50" s="11"/>
      <c r="C50" s="11"/>
      <c r="D50" s="3" t="s">
        <v>26</v>
      </c>
      <c r="E50" s="9">
        <f>100*E49/'2020'!E49-100</f>
        <v>-44.669267299864316</v>
      </c>
      <c r="F50" s="33">
        <v>-72.099999999999994</v>
      </c>
      <c r="G50" s="33">
        <v>-71.3</v>
      </c>
      <c r="H50" s="33">
        <v>-17.7</v>
      </c>
      <c r="I50" s="33">
        <v>64.8</v>
      </c>
      <c r="J50" s="33">
        <v>-10</v>
      </c>
      <c r="K50" s="33">
        <v>-11</v>
      </c>
      <c r="L50" s="33">
        <v>-2.9</v>
      </c>
      <c r="M50" s="33">
        <v>9</v>
      </c>
      <c r="N50" s="33">
        <v>11.8</v>
      </c>
      <c r="O50" s="33">
        <v>35.6</v>
      </c>
      <c r="P50" s="33">
        <v>167.4</v>
      </c>
      <c r="Q50" s="33">
        <v>189.1</v>
      </c>
    </row>
    <row r="51" spans="1:17" x14ac:dyDescent="0.2">
      <c r="A51" s="11"/>
      <c r="B51" s="10" t="s">
        <v>25</v>
      </c>
      <c r="C51" s="10" t="s">
        <v>27</v>
      </c>
      <c r="D51" s="3" t="s">
        <v>21</v>
      </c>
      <c r="E51" s="7">
        <f>SUM(F51:J51)</f>
        <v>28765</v>
      </c>
      <c r="F51" s="33">
        <v>3964</v>
      </c>
      <c r="G51" s="33">
        <v>4921</v>
      </c>
      <c r="H51" s="33">
        <v>6511</v>
      </c>
      <c r="I51" s="33">
        <v>5523</v>
      </c>
      <c r="J51" s="33">
        <v>7846</v>
      </c>
      <c r="K51" s="33">
        <v>14001</v>
      </c>
      <c r="L51" s="33">
        <v>18586</v>
      </c>
      <c r="M51" s="33">
        <v>22650</v>
      </c>
      <c r="N51" s="33">
        <v>22659</v>
      </c>
      <c r="O51" s="33">
        <v>20507</v>
      </c>
      <c r="P51" s="33">
        <v>14580</v>
      </c>
      <c r="Q51" s="33">
        <v>10830</v>
      </c>
    </row>
    <row r="52" spans="1:17" x14ac:dyDescent="0.2">
      <c r="A52" s="11"/>
      <c r="B52" s="11"/>
      <c r="C52" s="10" t="s">
        <v>28</v>
      </c>
      <c r="D52" s="3" t="s">
        <v>21</v>
      </c>
      <c r="E52" s="7">
        <f>SUM(F52:J52)</f>
        <v>3858</v>
      </c>
      <c r="F52" s="33">
        <v>789</v>
      </c>
      <c r="G52" s="33">
        <v>749</v>
      </c>
      <c r="H52" s="33">
        <v>898</v>
      </c>
      <c r="I52" s="33">
        <v>920</v>
      </c>
      <c r="J52" s="33">
        <v>502</v>
      </c>
      <c r="K52" s="33">
        <v>1186</v>
      </c>
      <c r="L52" s="33">
        <v>1985</v>
      </c>
      <c r="M52" s="33">
        <v>2958</v>
      </c>
      <c r="N52" s="33">
        <v>3076</v>
      </c>
      <c r="O52" s="33">
        <v>2784</v>
      </c>
      <c r="P52" s="33">
        <v>1899</v>
      </c>
      <c r="Q52" s="33">
        <v>1467</v>
      </c>
    </row>
    <row r="53" spans="1:17" x14ac:dyDescent="0.2">
      <c r="A53" s="11"/>
      <c r="B53" s="11"/>
      <c r="C53" s="10" t="s">
        <v>27</v>
      </c>
      <c r="D53" s="3" t="s">
        <v>26</v>
      </c>
      <c r="E53" s="9">
        <f>100*E51/'2020'!E51-100</f>
        <v>-44.841802492809201</v>
      </c>
      <c r="F53" s="33">
        <v>-73.3</v>
      </c>
      <c r="G53" s="33">
        <v>-70.400000000000006</v>
      </c>
      <c r="H53" s="33">
        <v>-20.5</v>
      </c>
      <c r="I53" s="33">
        <v>50</v>
      </c>
      <c r="J53" s="33">
        <v>-11.2</v>
      </c>
      <c r="K53" s="33">
        <v>-11.2</v>
      </c>
      <c r="L53" s="33">
        <v>0.1</v>
      </c>
      <c r="M53" s="33">
        <v>7.4</v>
      </c>
      <c r="N53" s="33">
        <v>7.5</v>
      </c>
      <c r="O53" s="33">
        <v>27.7</v>
      </c>
      <c r="P53" s="33">
        <v>157.4</v>
      </c>
      <c r="Q53" s="33">
        <v>183</v>
      </c>
    </row>
    <row r="54" spans="1:17" x14ac:dyDescent="0.2">
      <c r="A54" s="11"/>
      <c r="B54" s="11"/>
      <c r="C54" s="10" t="s">
        <v>28</v>
      </c>
      <c r="D54" s="3" t="s">
        <v>26</v>
      </c>
      <c r="E54" s="9">
        <f>100*E52/'2020'!E52-100</f>
        <v>-43.348017621145374</v>
      </c>
      <c r="F54" s="33">
        <v>-64.099999999999994</v>
      </c>
      <c r="G54" s="33">
        <v>-76.099999999999994</v>
      </c>
      <c r="H54" s="33">
        <v>10.6</v>
      </c>
      <c r="I54" s="33">
        <v>305.3</v>
      </c>
      <c r="J54" s="33">
        <v>14.4</v>
      </c>
      <c r="K54" s="33">
        <v>-8.8000000000000007</v>
      </c>
      <c r="L54" s="33">
        <v>-24.1</v>
      </c>
      <c r="M54" s="33">
        <v>23.2</v>
      </c>
      <c r="N54" s="33">
        <v>59</v>
      </c>
      <c r="O54" s="33">
        <v>151</v>
      </c>
      <c r="P54" s="33">
        <v>281.3</v>
      </c>
      <c r="Q54" s="33">
        <v>243.6</v>
      </c>
    </row>
    <row r="55" spans="1:17" x14ac:dyDescent="0.2">
      <c r="A55" s="11"/>
      <c r="B55" s="10" t="s">
        <v>29</v>
      </c>
      <c r="C55" s="11"/>
      <c r="D55" s="3" t="s">
        <v>21</v>
      </c>
      <c r="E55" s="7">
        <f>SUM(F55:J55)</f>
        <v>84782</v>
      </c>
      <c r="F55" s="33">
        <v>13738</v>
      </c>
      <c r="G55" s="33">
        <v>14741</v>
      </c>
      <c r="H55" s="33">
        <v>19628</v>
      </c>
      <c r="I55" s="33">
        <v>16902</v>
      </c>
      <c r="J55" s="33">
        <v>19773</v>
      </c>
      <c r="K55" s="33">
        <v>35981</v>
      </c>
      <c r="L55" s="33">
        <v>48048</v>
      </c>
      <c r="M55" s="33">
        <v>58181</v>
      </c>
      <c r="N55" s="33">
        <v>56932</v>
      </c>
      <c r="O55" s="33">
        <v>51760</v>
      </c>
      <c r="P55" s="33">
        <v>36028</v>
      </c>
      <c r="Q55" s="33">
        <v>28358</v>
      </c>
    </row>
    <row r="56" spans="1:17" x14ac:dyDescent="0.2">
      <c r="A56" s="11"/>
      <c r="B56" s="11"/>
      <c r="C56" s="11"/>
      <c r="D56" s="3" t="s">
        <v>26</v>
      </c>
      <c r="E56" s="9">
        <f>100*E55/'2020'!E55-100</f>
        <v>-37.652042182053506</v>
      </c>
      <c r="F56" s="33">
        <v>-63.3</v>
      </c>
      <c r="G56" s="33">
        <v>-66.8</v>
      </c>
      <c r="H56" s="33">
        <v>-7.6</v>
      </c>
      <c r="I56" s="33">
        <v>57.6</v>
      </c>
      <c r="J56" s="33">
        <v>-10.7</v>
      </c>
      <c r="K56" s="33">
        <v>-7.9</v>
      </c>
      <c r="L56" s="33">
        <v>-2.4</v>
      </c>
      <c r="M56" s="33">
        <v>9.5</v>
      </c>
      <c r="N56" s="33">
        <v>10.4</v>
      </c>
      <c r="O56" s="33">
        <v>18.899999999999999</v>
      </c>
      <c r="P56" s="33">
        <v>105.4</v>
      </c>
      <c r="Q56" s="33">
        <v>135.6</v>
      </c>
    </row>
    <row r="57" spans="1:17" x14ac:dyDescent="0.2">
      <c r="A57" s="11"/>
      <c r="B57" s="10" t="s">
        <v>29</v>
      </c>
      <c r="C57" s="10" t="s">
        <v>27</v>
      </c>
      <c r="D57" s="3" t="s">
        <v>21</v>
      </c>
      <c r="E57" s="7">
        <f>SUM(F57:J57)</f>
        <v>71892</v>
      </c>
      <c r="F57" s="33">
        <v>11221</v>
      </c>
      <c r="G57" s="33">
        <v>12313</v>
      </c>
      <c r="H57" s="33">
        <v>16707</v>
      </c>
      <c r="I57" s="33">
        <v>14211</v>
      </c>
      <c r="J57" s="33">
        <v>17440</v>
      </c>
      <c r="K57" s="33">
        <v>32371</v>
      </c>
      <c r="L57" s="33">
        <v>42712</v>
      </c>
      <c r="M57" s="33">
        <v>50603</v>
      </c>
      <c r="N57" s="33">
        <v>49317</v>
      </c>
      <c r="O57" s="33">
        <v>44968</v>
      </c>
      <c r="P57" s="33">
        <v>31054</v>
      </c>
      <c r="Q57" s="33">
        <v>24200</v>
      </c>
    </row>
    <row r="58" spans="1:17" x14ac:dyDescent="0.2">
      <c r="A58" s="11"/>
      <c r="B58" s="11"/>
      <c r="C58" s="10" t="s">
        <v>28</v>
      </c>
      <c r="D58" s="3" t="s">
        <v>21</v>
      </c>
      <c r="E58" s="7">
        <f>SUM(F58:J58)</f>
        <v>12890</v>
      </c>
      <c r="F58" s="33">
        <v>2517</v>
      </c>
      <c r="G58" s="33">
        <v>2428</v>
      </c>
      <c r="H58" s="33">
        <v>2921</v>
      </c>
      <c r="I58" s="33">
        <v>2691</v>
      </c>
      <c r="J58" s="33">
        <v>2333</v>
      </c>
      <c r="K58" s="33">
        <v>3610</v>
      </c>
      <c r="L58" s="33">
        <v>5336</v>
      </c>
      <c r="M58" s="33">
        <v>7578</v>
      </c>
      <c r="N58" s="33">
        <v>7615</v>
      </c>
      <c r="O58" s="33">
        <v>6792</v>
      </c>
      <c r="P58" s="33">
        <v>4974</v>
      </c>
      <c r="Q58" s="33">
        <v>4158</v>
      </c>
    </row>
    <row r="59" spans="1:17" x14ac:dyDescent="0.2">
      <c r="A59" s="11"/>
      <c r="B59" s="11"/>
      <c r="C59" s="10" t="s">
        <v>27</v>
      </c>
      <c r="D59" s="3" t="s">
        <v>26</v>
      </c>
      <c r="E59" s="9">
        <f>100*E57/'2020'!E57-100</f>
        <v>-37.903156149049011</v>
      </c>
      <c r="F59" s="33">
        <v>-64.3</v>
      </c>
      <c r="G59" s="33">
        <v>-65.599999999999994</v>
      </c>
      <c r="H59" s="33">
        <v>-10.6</v>
      </c>
      <c r="I59" s="33">
        <v>47.9</v>
      </c>
      <c r="J59" s="33">
        <v>-14</v>
      </c>
      <c r="K59" s="33">
        <v>-5</v>
      </c>
      <c r="L59" s="33">
        <v>3.4</v>
      </c>
      <c r="M59" s="33">
        <v>9.3000000000000007</v>
      </c>
      <c r="N59" s="33">
        <v>8</v>
      </c>
      <c r="O59" s="33">
        <v>13</v>
      </c>
      <c r="P59" s="33">
        <v>100.4</v>
      </c>
      <c r="Q59" s="33">
        <v>122.6</v>
      </c>
    </row>
    <row r="60" spans="1:17" x14ac:dyDescent="0.2">
      <c r="A60" s="11"/>
      <c r="B60" s="11"/>
      <c r="C60" s="10" t="s">
        <v>28</v>
      </c>
      <c r="D60" s="3" t="s">
        <v>26</v>
      </c>
      <c r="E60" s="9">
        <f>100*E58/'2020'!E58-100</f>
        <v>-36.213380839271572</v>
      </c>
      <c r="F60" s="33">
        <v>-58.1</v>
      </c>
      <c r="G60" s="33">
        <v>-72</v>
      </c>
      <c r="H60" s="33">
        <v>14.3</v>
      </c>
      <c r="I60" s="33">
        <v>140.5</v>
      </c>
      <c r="J60" s="33">
        <v>25.7</v>
      </c>
      <c r="K60" s="33">
        <v>-27.6</v>
      </c>
      <c r="L60" s="33">
        <v>-32.700000000000003</v>
      </c>
      <c r="M60" s="33">
        <v>10.5</v>
      </c>
      <c r="N60" s="33">
        <v>29</v>
      </c>
      <c r="O60" s="33">
        <v>81.2</v>
      </c>
      <c r="P60" s="33">
        <v>143</v>
      </c>
      <c r="Q60" s="33">
        <v>258.10000000000002</v>
      </c>
    </row>
    <row r="61" spans="1:17" x14ac:dyDescent="0.2">
      <c r="A61" s="11"/>
      <c r="B61" s="10" t="s">
        <v>30</v>
      </c>
      <c r="C61" s="11"/>
      <c r="D61" s="3" t="s">
        <v>21</v>
      </c>
      <c r="E61" s="9">
        <f>E55/E49</f>
        <v>2.5988413082794346</v>
      </c>
      <c r="F61" s="33">
        <v>2.9</v>
      </c>
      <c r="G61" s="33">
        <v>2.6</v>
      </c>
      <c r="H61" s="33">
        <v>2.6</v>
      </c>
      <c r="I61" s="33">
        <v>2.6</v>
      </c>
      <c r="J61" s="33">
        <v>2.4</v>
      </c>
      <c r="K61" s="33">
        <v>2.4</v>
      </c>
      <c r="L61" s="33">
        <v>2.2999999999999998</v>
      </c>
      <c r="M61" s="33">
        <v>2.2999999999999998</v>
      </c>
      <c r="N61" s="33">
        <v>2.2000000000000002</v>
      </c>
      <c r="O61" s="33">
        <v>2.2000000000000002</v>
      </c>
      <c r="P61" s="33">
        <v>2.2000000000000002</v>
      </c>
      <c r="Q61" s="33">
        <v>2.2999999999999998</v>
      </c>
    </row>
    <row r="62" spans="1:17" x14ac:dyDescent="0.2">
      <c r="A62" s="11"/>
      <c r="B62" s="10" t="s">
        <v>31</v>
      </c>
      <c r="C62" s="11"/>
      <c r="D62" s="3" t="s">
        <v>32</v>
      </c>
      <c r="E62" s="7"/>
      <c r="F62" s="33">
        <v>8.6</v>
      </c>
      <c r="G62" s="33">
        <v>10</v>
      </c>
      <c r="H62" s="33">
        <v>11.8</v>
      </c>
      <c r="I62" s="33">
        <v>10.3</v>
      </c>
      <c r="J62" s="33">
        <v>11.4</v>
      </c>
      <c r="K62" s="33">
        <v>19.8</v>
      </c>
      <c r="L62" s="33">
        <v>25.3</v>
      </c>
      <c r="M62" s="33">
        <v>30.8</v>
      </c>
      <c r="N62" s="33">
        <v>31</v>
      </c>
      <c r="O62" s="33">
        <v>27.5</v>
      </c>
      <c r="P62" s="33">
        <v>20.5</v>
      </c>
      <c r="Q62" s="33">
        <v>15.4</v>
      </c>
    </row>
    <row r="63" spans="1:17" x14ac:dyDescent="0.2">
      <c r="A63" s="10" t="s">
        <v>36</v>
      </c>
      <c r="B63" s="10" t="s">
        <v>20</v>
      </c>
      <c r="C63" s="11"/>
      <c r="D63" s="3" t="s">
        <v>21</v>
      </c>
      <c r="E63" s="7"/>
      <c r="F63" s="33">
        <v>327</v>
      </c>
      <c r="G63" s="33">
        <v>328</v>
      </c>
      <c r="H63" s="33">
        <v>329</v>
      </c>
      <c r="I63" s="33">
        <v>327</v>
      </c>
      <c r="J63" s="33">
        <v>325</v>
      </c>
      <c r="K63" s="33">
        <v>326</v>
      </c>
      <c r="L63" s="33">
        <v>323</v>
      </c>
      <c r="M63" s="33">
        <v>324</v>
      </c>
      <c r="N63" s="33">
        <v>323</v>
      </c>
      <c r="O63" s="33">
        <v>323</v>
      </c>
      <c r="P63" s="33">
        <v>327</v>
      </c>
      <c r="Q63" s="33">
        <v>326</v>
      </c>
    </row>
    <row r="64" spans="1:17" x14ac:dyDescent="0.2">
      <c r="A64" s="11"/>
      <c r="B64" s="10" t="s">
        <v>22</v>
      </c>
      <c r="C64" s="11"/>
      <c r="D64" s="3" t="s">
        <v>21</v>
      </c>
      <c r="E64" s="7"/>
      <c r="F64" s="33">
        <v>263</v>
      </c>
      <c r="G64" s="33">
        <v>254</v>
      </c>
      <c r="H64" s="33">
        <v>274</v>
      </c>
      <c r="I64" s="33">
        <v>270</v>
      </c>
      <c r="J64" s="33">
        <v>286</v>
      </c>
      <c r="K64" s="33">
        <v>310</v>
      </c>
      <c r="L64" s="33">
        <v>315</v>
      </c>
      <c r="M64" s="33">
        <v>314</v>
      </c>
      <c r="N64" s="33">
        <v>312</v>
      </c>
      <c r="O64" s="33">
        <v>315</v>
      </c>
      <c r="P64" s="33">
        <v>301</v>
      </c>
      <c r="Q64" s="33">
        <v>297</v>
      </c>
    </row>
    <row r="65" spans="1:17" x14ac:dyDescent="0.2">
      <c r="A65" s="11"/>
      <c r="B65" s="10" t="s">
        <v>23</v>
      </c>
      <c r="C65" s="11"/>
      <c r="D65" s="3" t="s">
        <v>21</v>
      </c>
      <c r="E65" s="7"/>
      <c r="F65" s="33">
        <v>7799</v>
      </c>
      <c r="G65" s="33">
        <v>7826</v>
      </c>
      <c r="H65" s="33">
        <v>7788</v>
      </c>
      <c r="I65" s="33">
        <v>7742</v>
      </c>
      <c r="J65" s="33">
        <v>7686</v>
      </c>
      <c r="K65" s="33">
        <v>7731</v>
      </c>
      <c r="L65" s="33">
        <v>7608</v>
      </c>
      <c r="M65" s="33">
        <v>7671</v>
      </c>
      <c r="N65" s="33">
        <v>7613</v>
      </c>
      <c r="O65" s="33">
        <v>7606</v>
      </c>
      <c r="P65" s="33">
        <v>7794</v>
      </c>
      <c r="Q65" s="33">
        <v>7795</v>
      </c>
    </row>
    <row r="66" spans="1:17" x14ac:dyDescent="0.2">
      <c r="A66" s="11"/>
      <c r="B66" s="10" t="s">
        <v>24</v>
      </c>
      <c r="C66" s="11"/>
      <c r="D66" s="3" t="s">
        <v>21</v>
      </c>
      <c r="E66" s="7"/>
      <c r="F66" s="33">
        <v>6170</v>
      </c>
      <c r="G66" s="33">
        <v>6049</v>
      </c>
      <c r="H66" s="33">
        <v>6500</v>
      </c>
      <c r="I66" s="33">
        <v>6305</v>
      </c>
      <c r="J66" s="33">
        <v>6658</v>
      </c>
      <c r="K66" s="33">
        <v>7154</v>
      </c>
      <c r="L66" s="33">
        <v>7285</v>
      </c>
      <c r="M66" s="33">
        <v>7284</v>
      </c>
      <c r="N66" s="33">
        <v>7173</v>
      </c>
      <c r="O66" s="33">
        <v>7290</v>
      </c>
      <c r="P66" s="33">
        <v>7070</v>
      </c>
      <c r="Q66" s="33">
        <v>6919</v>
      </c>
    </row>
    <row r="67" spans="1:17" x14ac:dyDescent="0.2">
      <c r="A67" s="11"/>
      <c r="B67" s="10" t="s">
        <v>25</v>
      </c>
      <c r="C67" s="11"/>
      <c r="D67" s="3" t="s">
        <v>21</v>
      </c>
      <c r="E67" s="7">
        <f>SUM(F67:J67)</f>
        <v>25203</v>
      </c>
      <c r="F67" s="33">
        <v>3587</v>
      </c>
      <c r="G67" s="33">
        <v>3672</v>
      </c>
      <c r="H67" s="33">
        <v>5197</v>
      </c>
      <c r="I67" s="33">
        <v>5008</v>
      </c>
      <c r="J67" s="33">
        <v>7739</v>
      </c>
      <c r="K67" s="33">
        <v>17134</v>
      </c>
      <c r="L67" s="33">
        <v>24472</v>
      </c>
      <c r="M67" s="33">
        <v>27262</v>
      </c>
      <c r="N67" s="33">
        <v>27293</v>
      </c>
      <c r="O67" s="33">
        <v>26236</v>
      </c>
      <c r="P67" s="33">
        <v>16514</v>
      </c>
      <c r="Q67" s="33">
        <v>11744</v>
      </c>
    </row>
    <row r="68" spans="1:17" x14ac:dyDescent="0.2">
      <c r="A68" s="11"/>
      <c r="B68" s="11"/>
      <c r="C68" s="11"/>
      <c r="D68" s="3" t="s">
        <v>26</v>
      </c>
      <c r="E68" s="9">
        <f>100*E67/'2020'!E67-100</f>
        <v>-57.813598473435775</v>
      </c>
      <c r="F68" s="33">
        <v>-78.7</v>
      </c>
      <c r="G68" s="33">
        <v>-80.900000000000006</v>
      </c>
      <c r="H68" s="33">
        <v>-46</v>
      </c>
      <c r="I68" s="33">
        <v>38.799999999999997</v>
      </c>
      <c r="J68" s="33">
        <v>-25.8</v>
      </c>
      <c r="K68" s="33">
        <v>-8.1999999999999993</v>
      </c>
      <c r="L68" s="33">
        <v>2.2999999999999998</v>
      </c>
      <c r="M68" s="33">
        <v>6</v>
      </c>
      <c r="N68" s="33">
        <v>9.6</v>
      </c>
      <c r="O68" s="33">
        <v>32</v>
      </c>
      <c r="P68" s="33">
        <v>195.4</v>
      </c>
      <c r="Q68" s="33">
        <v>229.9</v>
      </c>
    </row>
    <row r="69" spans="1:17" x14ac:dyDescent="0.2">
      <c r="A69" s="11"/>
      <c r="B69" s="10" t="s">
        <v>25</v>
      </c>
      <c r="C69" s="10" t="s">
        <v>27</v>
      </c>
      <c r="D69" s="3" t="s">
        <v>21</v>
      </c>
      <c r="E69" s="7">
        <f>SUM(F69:J69)</f>
        <v>22363</v>
      </c>
      <c r="F69" s="33">
        <v>3145</v>
      </c>
      <c r="G69" s="33">
        <v>3236</v>
      </c>
      <c r="H69" s="33">
        <v>4574</v>
      </c>
      <c r="I69" s="33">
        <v>4344</v>
      </c>
      <c r="J69" s="33">
        <v>7064</v>
      </c>
      <c r="K69" s="33">
        <v>15859</v>
      </c>
      <c r="L69" s="33">
        <v>22198</v>
      </c>
      <c r="M69" s="33">
        <v>24352</v>
      </c>
      <c r="N69" s="33">
        <v>24362</v>
      </c>
      <c r="O69" s="33">
        <v>23716</v>
      </c>
      <c r="P69" s="33">
        <v>14768</v>
      </c>
      <c r="Q69" s="33">
        <v>9847</v>
      </c>
    </row>
    <row r="70" spans="1:17" x14ac:dyDescent="0.2">
      <c r="A70" s="11"/>
      <c r="B70" s="11"/>
      <c r="C70" s="10" t="s">
        <v>28</v>
      </c>
      <c r="D70" s="3" t="s">
        <v>21</v>
      </c>
      <c r="E70" s="7">
        <f>SUM(F70:J70)</f>
        <v>2840</v>
      </c>
      <c r="F70" s="33">
        <v>442</v>
      </c>
      <c r="G70" s="33">
        <v>436</v>
      </c>
      <c r="H70" s="33">
        <v>623</v>
      </c>
      <c r="I70" s="33">
        <v>664</v>
      </c>
      <c r="J70" s="33">
        <v>675</v>
      </c>
      <c r="K70" s="33">
        <v>1275</v>
      </c>
      <c r="L70" s="33">
        <v>2274</v>
      </c>
      <c r="M70" s="33">
        <v>2910</v>
      </c>
      <c r="N70" s="33">
        <v>2931</v>
      </c>
      <c r="O70" s="33">
        <v>2520</v>
      </c>
      <c r="P70" s="33">
        <v>1746</v>
      </c>
      <c r="Q70" s="33">
        <v>1897</v>
      </c>
    </row>
    <row r="71" spans="1:17" x14ac:dyDescent="0.2">
      <c r="A71" s="11"/>
      <c r="B71" s="11"/>
      <c r="C71" s="10" t="s">
        <v>27</v>
      </c>
      <c r="D71" s="3" t="s">
        <v>26</v>
      </c>
      <c r="E71" s="9">
        <f>100*E69/'2020'!E69-100</f>
        <v>-55.857563016916366</v>
      </c>
      <c r="F71" s="33">
        <v>-76.8</v>
      </c>
      <c r="G71" s="33">
        <v>-78.900000000000006</v>
      </c>
      <c r="H71" s="33">
        <v>-47</v>
      </c>
      <c r="I71" s="33">
        <v>28.9</v>
      </c>
      <c r="J71" s="33">
        <v>-27.8</v>
      </c>
      <c r="K71" s="33">
        <v>-8.4</v>
      </c>
      <c r="L71" s="33">
        <v>6.1</v>
      </c>
      <c r="M71" s="33">
        <v>8.1</v>
      </c>
      <c r="N71" s="33">
        <v>6.9</v>
      </c>
      <c r="O71" s="33">
        <v>26.5</v>
      </c>
      <c r="P71" s="33">
        <v>186.4</v>
      </c>
      <c r="Q71" s="33">
        <v>210.5</v>
      </c>
    </row>
    <row r="72" spans="1:17" x14ac:dyDescent="0.2">
      <c r="A72" s="11"/>
      <c r="B72" s="11"/>
      <c r="C72" s="10" t="s">
        <v>28</v>
      </c>
      <c r="D72" s="3" t="s">
        <v>26</v>
      </c>
      <c r="E72" s="9">
        <f>100*E70/'2020'!E70-100</f>
        <v>-68.725911243255155</v>
      </c>
      <c r="F72" s="33">
        <v>-86.5</v>
      </c>
      <c r="G72" s="33">
        <v>-88.9</v>
      </c>
      <c r="H72" s="33">
        <v>-37.299999999999997</v>
      </c>
      <c r="I72" s="33">
        <v>181.4</v>
      </c>
      <c r="J72" s="33">
        <v>4.3</v>
      </c>
      <c r="K72" s="33">
        <v>-4.7</v>
      </c>
      <c r="L72" s="33">
        <v>-24.4</v>
      </c>
      <c r="M72" s="33">
        <v>-9.1999999999999993</v>
      </c>
      <c r="N72" s="33">
        <v>38.6</v>
      </c>
      <c r="O72" s="33">
        <v>122.6</v>
      </c>
      <c r="P72" s="33">
        <v>301.39999999999998</v>
      </c>
      <c r="Q72" s="33">
        <v>387.7</v>
      </c>
    </row>
    <row r="73" spans="1:17" x14ac:dyDescent="0.2">
      <c r="A73" s="11"/>
      <c r="B73" s="10" t="s">
        <v>29</v>
      </c>
      <c r="C73" s="11"/>
      <c r="D73" s="3" t="s">
        <v>21</v>
      </c>
      <c r="E73" s="7">
        <f>SUM(F73:J73)</f>
        <v>118791</v>
      </c>
      <c r="F73" s="33">
        <v>17937</v>
      </c>
      <c r="G73" s="33">
        <v>18895</v>
      </c>
      <c r="H73" s="33">
        <v>26016</v>
      </c>
      <c r="I73" s="33">
        <v>24963</v>
      </c>
      <c r="J73" s="33">
        <v>30980</v>
      </c>
      <c r="K73" s="33">
        <v>60923</v>
      </c>
      <c r="L73" s="33">
        <v>97477</v>
      </c>
      <c r="M73" s="33">
        <v>100544</v>
      </c>
      <c r="N73" s="33">
        <v>87328</v>
      </c>
      <c r="O73" s="33">
        <v>92200</v>
      </c>
      <c r="P73" s="33">
        <v>55331</v>
      </c>
      <c r="Q73" s="33">
        <v>45110</v>
      </c>
    </row>
    <row r="74" spans="1:17" x14ac:dyDescent="0.2">
      <c r="A74" s="11"/>
      <c r="B74" s="11"/>
      <c r="C74" s="11"/>
      <c r="D74" s="3" t="s">
        <v>26</v>
      </c>
      <c r="E74" s="9">
        <f>100*E73/'2020'!E73-100</f>
        <v>-36.000021550446903</v>
      </c>
      <c r="F74" s="33">
        <v>-63.2</v>
      </c>
      <c r="G74" s="33">
        <v>-66.400000000000006</v>
      </c>
      <c r="H74" s="33">
        <v>-21.1</v>
      </c>
      <c r="I74" s="33">
        <v>73.099999999999994</v>
      </c>
      <c r="J74" s="33">
        <v>-6.8</v>
      </c>
      <c r="K74" s="33">
        <v>1.7</v>
      </c>
      <c r="L74" s="33">
        <v>6.4</v>
      </c>
      <c r="M74" s="33">
        <v>15.2</v>
      </c>
      <c r="N74" s="33">
        <v>6.9</v>
      </c>
      <c r="O74" s="33">
        <v>18.7</v>
      </c>
      <c r="P74" s="33">
        <v>132.69999999999999</v>
      </c>
      <c r="Q74" s="33">
        <v>191.8</v>
      </c>
    </row>
    <row r="75" spans="1:17" x14ac:dyDescent="0.2">
      <c r="A75" s="11"/>
      <c r="B75" s="10" t="s">
        <v>29</v>
      </c>
      <c r="C75" s="10" t="s">
        <v>27</v>
      </c>
      <c r="D75" s="3" t="s">
        <v>21</v>
      </c>
      <c r="E75" s="7">
        <f>SUM(F75:J75)</f>
        <v>82363</v>
      </c>
      <c r="F75" s="33">
        <v>12876</v>
      </c>
      <c r="G75" s="33">
        <v>12631</v>
      </c>
      <c r="H75" s="33">
        <v>17795</v>
      </c>
      <c r="I75" s="33">
        <v>16591</v>
      </c>
      <c r="J75" s="33">
        <v>22470</v>
      </c>
      <c r="K75" s="33">
        <v>51962</v>
      </c>
      <c r="L75" s="33">
        <v>85060</v>
      </c>
      <c r="M75" s="33">
        <v>86451</v>
      </c>
      <c r="N75" s="33">
        <v>75696</v>
      </c>
      <c r="O75" s="33">
        <v>80499</v>
      </c>
      <c r="P75" s="33">
        <v>45015</v>
      </c>
      <c r="Q75" s="33">
        <v>34749</v>
      </c>
    </row>
    <row r="76" spans="1:17" x14ac:dyDescent="0.2">
      <c r="A76" s="11"/>
      <c r="B76" s="11"/>
      <c r="C76" s="10" t="s">
        <v>28</v>
      </c>
      <c r="D76" s="3" t="s">
        <v>21</v>
      </c>
      <c r="E76" s="7">
        <f>SUM(F76:J76)</f>
        <v>36428</v>
      </c>
      <c r="F76" s="33">
        <v>5061</v>
      </c>
      <c r="G76" s="33">
        <v>6264</v>
      </c>
      <c r="H76" s="33">
        <v>8221</v>
      </c>
      <c r="I76" s="33">
        <v>8372</v>
      </c>
      <c r="J76" s="33">
        <v>8510</v>
      </c>
      <c r="K76" s="33">
        <v>8961</v>
      </c>
      <c r="L76" s="33">
        <v>12417</v>
      </c>
      <c r="M76" s="33">
        <v>14093</v>
      </c>
      <c r="N76" s="33">
        <v>11632</v>
      </c>
      <c r="O76" s="33">
        <v>11701</v>
      </c>
      <c r="P76" s="33">
        <v>10316</v>
      </c>
      <c r="Q76" s="33">
        <v>10361</v>
      </c>
    </row>
    <row r="77" spans="1:17" x14ac:dyDescent="0.2">
      <c r="A77" s="11"/>
      <c r="B77" s="11"/>
      <c r="C77" s="10" t="s">
        <v>27</v>
      </c>
      <c r="D77" s="3" t="s">
        <v>26</v>
      </c>
      <c r="E77" s="9">
        <f>100*E75/'2020'!E75-100</f>
        <v>-44.081444215871983</v>
      </c>
      <c r="F77" s="33">
        <v>-66.099999999999994</v>
      </c>
      <c r="G77" s="33">
        <v>-69.8</v>
      </c>
      <c r="H77" s="33">
        <v>-34.5</v>
      </c>
      <c r="I77" s="33">
        <v>44.9</v>
      </c>
      <c r="J77" s="33">
        <v>-22</v>
      </c>
      <c r="K77" s="33">
        <v>-2.1</v>
      </c>
      <c r="L77" s="33">
        <v>6.5</v>
      </c>
      <c r="M77" s="33">
        <v>15.8</v>
      </c>
      <c r="N77" s="33">
        <v>6.6</v>
      </c>
      <c r="O77" s="33">
        <v>15.5</v>
      </c>
      <c r="P77" s="33">
        <v>150</v>
      </c>
      <c r="Q77" s="33">
        <v>202.2</v>
      </c>
    </row>
    <row r="78" spans="1:17" x14ac:dyDescent="0.2">
      <c r="A78" s="11"/>
      <c r="B78" s="11"/>
      <c r="C78" s="10" t="s">
        <v>28</v>
      </c>
      <c r="D78" s="3" t="s">
        <v>26</v>
      </c>
      <c r="E78" s="9">
        <f>100*E76/'2020'!E76-100</f>
        <v>-4.9373695198329841</v>
      </c>
      <c r="F78" s="33">
        <v>-52.7</v>
      </c>
      <c r="G78" s="33">
        <v>-56.5</v>
      </c>
      <c r="H78" s="33">
        <v>41.6</v>
      </c>
      <c r="I78" s="33">
        <v>181.9</v>
      </c>
      <c r="J78" s="33">
        <v>92.2</v>
      </c>
      <c r="K78" s="33">
        <v>31.6</v>
      </c>
      <c r="L78" s="33">
        <v>5.3</v>
      </c>
      <c r="M78" s="33">
        <v>11.3</v>
      </c>
      <c r="N78" s="33">
        <v>9.1999999999999993</v>
      </c>
      <c r="O78" s="33">
        <v>47.1</v>
      </c>
      <c r="P78" s="33">
        <v>78.8</v>
      </c>
      <c r="Q78" s="33">
        <v>161.6</v>
      </c>
    </row>
    <row r="79" spans="1:17" x14ac:dyDescent="0.2">
      <c r="A79" s="11"/>
      <c r="B79" s="10" t="s">
        <v>30</v>
      </c>
      <c r="C79" s="11"/>
      <c r="D79" s="3" t="s">
        <v>21</v>
      </c>
      <c r="E79" s="9">
        <f>E73/E67</f>
        <v>4.7133674562552077</v>
      </c>
      <c r="F79" s="33">
        <v>5</v>
      </c>
      <c r="G79" s="33">
        <v>5.0999999999999996</v>
      </c>
      <c r="H79" s="33">
        <v>5</v>
      </c>
      <c r="I79" s="33">
        <v>5</v>
      </c>
      <c r="J79" s="33">
        <v>4</v>
      </c>
      <c r="K79" s="33">
        <v>3.6</v>
      </c>
      <c r="L79" s="33">
        <v>4</v>
      </c>
      <c r="M79" s="33">
        <v>3.7</v>
      </c>
      <c r="N79" s="33">
        <v>3.2</v>
      </c>
      <c r="O79" s="33">
        <v>3.5</v>
      </c>
      <c r="P79" s="33">
        <v>3.4</v>
      </c>
      <c r="Q79" s="33">
        <v>3.8</v>
      </c>
    </row>
    <row r="80" spans="1:17" x14ac:dyDescent="0.2">
      <c r="A80" s="11"/>
      <c r="B80" s="10" t="s">
        <v>31</v>
      </c>
      <c r="C80" s="11"/>
      <c r="D80" s="3" t="s">
        <v>32</v>
      </c>
      <c r="E80" s="7"/>
      <c r="F80" s="33">
        <v>9.8000000000000007</v>
      </c>
      <c r="G80" s="33">
        <v>11.4</v>
      </c>
      <c r="H80" s="33">
        <v>13.1</v>
      </c>
      <c r="I80" s="33">
        <v>13.6</v>
      </c>
      <c r="J80" s="33">
        <v>15.3</v>
      </c>
      <c r="K80" s="33">
        <v>28.5</v>
      </c>
      <c r="L80" s="33">
        <v>43.4</v>
      </c>
      <c r="M80" s="33">
        <v>44.8</v>
      </c>
      <c r="N80" s="33">
        <v>40.799999999999997</v>
      </c>
      <c r="O80" s="33">
        <v>41</v>
      </c>
      <c r="P80" s="33">
        <v>26.5</v>
      </c>
      <c r="Q80" s="33">
        <v>21.4</v>
      </c>
    </row>
    <row r="81" spans="1:17" x14ac:dyDescent="0.2">
      <c r="A81" s="10" t="s">
        <v>37</v>
      </c>
      <c r="B81" s="10" t="s">
        <v>20</v>
      </c>
      <c r="C81" s="11"/>
      <c r="D81" s="3" t="s">
        <v>21</v>
      </c>
      <c r="E81" s="7"/>
      <c r="F81" s="33">
        <v>941</v>
      </c>
      <c r="G81" s="33">
        <v>938</v>
      </c>
      <c r="H81" s="33">
        <v>935</v>
      </c>
      <c r="I81" s="33">
        <v>933</v>
      </c>
      <c r="J81" s="33">
        <v>933</v>
      </c>
      <c r="K81" s="33">
        <v>937</v>
      </c>
      <c r="L81" s="33">
        <v>932</v>
      </c>
      <c r="M81" s="33">
        <v>933</v>
      </c>
      <c r="N81" s="33">
        <v>929</v>
      </c>
      <c r="O81" s="33">
        <v>924</v>
      </c>
      <c r="P81" s="33">
        <v>930</v>
      </c>
      <c r="Q81" s="33">
        <v>930</v>
      </c>
    </row>
    <row r="82" spans="1:17" x14ac:dyDescent="0.2">
      <c r="A82" s="11"/>
      <c r="B82" s="10" t="s">
        <v>22</v>
      </c>
      <c r="C82" s="11"/>
      <c r="D82" s="3" t="s">
        <v>21</v>
      </c>
      <c r="E82" s="7"/>
      <c r="F82" s="33">
        <v>772</v>
      </c>
      <c r="G82" s="33">
        <v>747</v>
      </c>
      <c r="H82" s="33">
        <v>779</v>
      </c>
      <c r="I82" s="33">
        <v>745</v>
      </c>
      <c r="J82" s="33">
        <v>759</v>
      </c>
      <c r="K82" s="33">
        <v>832</v>
      </c>
      <c r="L82" s="33">
        <v>849</v>
      </c>
      <c r="M82" s="33">
        <v>858</v>
      </c>
      <c r="N82" s="33">
        <v>863</v>
      </c>
      <c r="O82" s="33">
        <v>868</v>
      </c>
      <c r="P82" s="33">
        <v>873</v>
      </c>
      <c r="Q82" s="33">
        <v>884</v>
      </c>
    </row>
    <row r="83" spans="1:17" x14ac:dyDescent="0.2">
      <c r="A83" s="11"/>
      <c r="B83" s="10" t="s">
        <v>23</v>
      </c>
      <c r="C83" s="11"/>
      <c r="D83" s="3" t="s">
        <v>21</v>
      </c>
      <c r="E83" s="7"/>
      <c r="F83" s="33">
        <v>62046</v>
      </c>
      <c r="G83" s="33">
        <v>61782</v>
      </c>
      <c r="H83" s="33">
        <v>61932</v>
      </c>
      <c r="I83" s="33">
        <v>61921</v>
      </c>
      <c r="J83" s="33">
        <v>62441</v>
      </c>
      <c r="K83" s="33">
        <v>62559</v>
      </c>
      <c r="L83" s="33">
        <v>62266</v>
      </c>
      <c r="M83" s="33">
        <v>62345</v>
      </c>
      <c r="N83" s="33">
        <v>62182</v>
      </c>
      <c r="O83" s="33">
        <v>61869</v>
      </c>
      <c r="P83" s="33">
        <v>62884</v>
      </c>
      <c r="Q83" s="33">
        <v>62889</v>
      </c>
    </row>
    <row r="84" spans="1:17" x14ac:dyDescent="0.2">
      <c r="A84" s="11"/>
      <c r="B84" s="10" t="s">
        <v>24</v>
      </c>
      <c r="C84" s="11"/>
      <c r="D84" s="3" t="s">
        <v>21</v>
      </c>
      <c r="E84" s="7"/>
      <c r="F84" s="33">
        <v>50047</v>
      </c>
      <c r="G84" s="33">
        <v>48549</v>
      </c>
      <c r="H84" s="33">
        <v>50339</v>
      </c>
      <c r="I84" s="33">
        <v>47935</v>
      </c>
      <c r="J84" s="33">
        <v>49076</v>
      </c>
      <c r="K84" s="33">
        <v>53768</v>
      </c>
      <c r="L84" s="33">
        <v>55388</v>
      </c>
      <c r="M84" s="33">
        <v>57017</v>
      </c>
      <c r="N84" s="33">
        <v>57559</v>
      </c>
      <c r="O84" s="33">
        <v>57807</v>
      </c>
      <c r="P84" s="33">
        <v>58676</v>
      </c>
      <c r="Q84" s="33">
        <v>59282</v>
      </c>
    </row>
    <row r="85" spans="1:17" x14ac:dyDescent="0.2">
      <c r="A85" s="11"/>
      <c r="B85" s="10" t="s">
        <v>25</v>
      </c>
      <c r="C85" s="11"/>
      <c r="D85" s="3" t="s">
        <v>21</v>
      </c>
      <c r="E85" s="7">
        <f>SUM(F85:J85)</f>
        <v>378097</v>
      </c>
      <c r="F85" s="33">
        <v>55877</v>
      </c>
      <c r="G85" s="33">
        <v>63490</v>
      </c>
      <c r="H85" s="33">
        <v>88685</v>
      </c>
      <c r="I85" s="33">
        <v>78097</v>
      </c>
      <c r="J85" s="33">
        <v>91948</v>
      </c>
      <c r="K85" s="33">
        <v>168110</v>
      </c>
      <c r="L85" s="33">
        <v>252479</v>
      </c>
      <c r="M85" s="33">
        <v>319955</v>
      </c>
      <c r="N85" s="33">
        <v>336348</v>
      </c>
      <c r="O85" s="33">
        <v>364309</v>
      </c>
      <c r="P85" s="33">
        <v>319934</v>
      </c>
      <c r="Q85" s="33">
        <v>226576</v>
      </c>
    </row>
    <row r="86" spans="1:17" x14ac:dyDescent="0.2">
      <c r="A86" s="11"/>
      <c r="B86" s="11"/>
      <c r="C86" s="11"/>
      <c r="D86" s="3" t="s">
        <v>26</v>
      </c>
      <c r="E86" s="9">
        <f>100*E85/'2020'!E85-100</f>
        <v>-65.037764322516921</v>
      </c>
      <c r="F86" s="33">
        <v>-85.6</v>
      </c>
      <c r="G86" s="33">
        <v>-84.3</v>
      </c>
      <c r="H86" s="33">
        <v>-47.3</v>
      </c>
      <c r="I86" s="33">
        <v>104.3</v>
      </c>
      <c r="J86" s="33">
        <v>10.4</v>
      </c>
      <c r="K86" s="33">
        <v>-1.1000000000000001</v>
      </c>
      <c r="L86" s="33">
        <v>6.4</v>
      </c>
      <c r="M86" s="33">
        <v>15.1</v>
      </c>
      <c r="N86" s="33">
        <v>17.2</v>
      </c>
      <c r="O86" s="33">
        <v>75.2</v>
      </c>
      <c r="P86" s="33">
        <v>280.60000000000002</v>
      </c>
      <c r="Q86" s="33">
        <v>316</v>
      </c>
    </row>
    <row r="87" spans="1:17" x14ac:dyDescent="0.2">
      <c r="A87" s="11"/>
      <c r="B87" s="10" t="s">
        <v>25</v>
      </c>
      <c r="C87" s="10" t="s">
        <v>27</v>
      </c>
      <c r="D87" s="3" t="s">
        <v>21</v>
      </c>
      <c r="E87" s="7">
        <f>SUM(F87:J87)</f>
        <v>340033</v>
      </c>
      <c r="F87" s="33">
        <v>50274</v>
      </c>
      <c r="G87" s="33">
        <v>57037</v>
      </c>
      <c r="H87" s="33">
        <v>79851</v>
      </c>
      <c r="I87" s="33">
        <v>70873</v>
      </c>
      <c r="J87" s="33">
        <v>81998</v>
      </c>
      <c r="K87" s="33">
        <v>148025</v>
      </c>
      <c r="L87" s="33">
        <v>214669</v>
      </c>
      <c r="M87" s="33">
        <v>270225</v>
      </c>
      <c r="N87" s="33">
        <v>280917</v>
      </c>
      <c r="O87" s="33">
        <v>295889</v>
      </c>
      <c r="P87" s="33">
        <v>258603</v>
      </c>
      <c r="Q87" s="33">
        <v>170110</v>
      </c>
    </row>
    <row r="88" spans="1:17" x14ac:dyDescent="0.2">
      <c r="A88" s="11"/>
      <c r="B88" s="11"/>
      <c r="C88" s="10" t="s">
        <v>28</v>
      </c>
      <c r="D88" s="3" t="s">
        <v>21</v>
      </c>
      <c r="E88" s="7">
        <f>SUM(F88:J88)</f>
        <v>38064</v>
      </c>
      <c r="F88" s="33">
        <v>5603</v>
      </c>
      <c r="G88" s="33">
        <v>6453</v>
      </c>
      <c r="H88" s="33">
        <v>8834</v>
      </c>
      <c r="I88" s="33">
        <v>7224</v>
      </c>
      <c r="J88" s="33">
        <v>9950</v>
      </c>
      <c r="K88" s="33">
        <v>20085</v>
      </c>
      <c r="L88" s="33">
        <v>37810</v>
      </c>
      <c r="M88" s="33">
        <v>49730</v>
      </c>
      <c r="N88" s="33">
        <v>55431</v>
      </c>
      <c r="O88" s="33">
        <v>68420</v>
      </c>
      <c r="P88" s="33">
        <v>61331</v>
      </c>
      <c r="Q88" s="33">
        <v>56466</v>
      </c>
    </row>
    <row r="89" spans="1:17" x14ac:dyDescent="0.2">
      <c r="A89" s="11"/>
      <c r="B89" s="11"/>
      <c r="C89" s="10" t="s">
        <v>27</v>
      </c>
      <c r="D89" s="3" t="s">
        <v>26</v>
      </c>
      <c r="E89" s="9">
        <f>100*E87/'2020'!E87-100</f>
        <v>-60.765755058995651</v>
      </c>
      <c r="F89" s="33">
        <v>-83.1</v>
      </c>
      <c r="G89" s="33">
        <v>-82</v>
      </c>
      <c r="H89" s="33">
        <v>-43.8</v>
      </c>
      <c r="I89" s="33">
        <v>104.7</v>
      </c>
      <c r="J89" s="33">
        <v>7.3</v>
      </c>
      <c r="K89" s="33">
        <v>-1.5</v>
      </c>
      <c r="L89" s="33">
        <v>9.3000000000000007</v>
      </c>
      <c r="M89" s="33">
        <v>16.5</v>
      </c>
      <c r="N89" s="33">
        <v>13.5</v>
      </c>
      <c r="O89" s="33">
        <v>60</v>
      </c>
      <c r="P89" s="33">
        <v>238.9</v>
      </c>
      <c r="Q89" s="33">
        <v>249.7</v>
      </c>
    </row>
    <row r="90" spans="1:17" x14ac:dyDescent="0.2">
      <c r="A90" s="11"/>
      <c r="B90" s="11"/>
      <c r="C90" s="10" t="s">
        <v>28</v>
      </c>
      <c r="D90" s="3" t="s">
        <v>26</v>
      </c>
      <c r="E90" s="9">
        <f>100*E88/'2020'!E88-100</f>
        <v>-82.276854309261068</v>
      </c>
      <c r="F90" s="33">
        <v>-93.8</v>
      </c>
      <c r="G90" s="33">
        <v>-92.7</v>
      </c>
      <c r="H90" s="33">
        <v>-66.2</v>
      </c>
      <c r="I90" s="33">
        <v>99.7</v>
      </c>
      <c r="J90" s="33">
        <v>45</v>
      </c>
      <c r="K90" s="33">
        <v>1.4</v>
      </c>
      <c r="L90" s="33">
        <v>-7.2</v>
      </c>
      <c r="M90" s="33">
        <v>8.4</v>
      </c>
      <c r="N90" s="33">
        <v>40.1</v>
      </c>
      <c r="O90" s="33">
        <v>198.3</v>
      </c>
      <c r="P90" s="33">
        <v>691</v>
      </c>
      <c r="Q90" s="33">
        <v>869.2</v>
      </c>
    </row>
    <row r="91" spans="1:17" x14ac:dyDescent="0.2">
      <c r="A91" s="11"/>
      <c r="B91" s="10" t="s">
        <v>29</v>
      </c>
      <c r="C91" s="11"/>
      <c r="D91" s="3" t="s">
        <v>21</v>
      </c>
      <c r="E91" s="7">
        <f>SUM(F91:J91)</f>
        <v>904075</v>
      </c>
      <c r="F91" s="33">
        <v>145304</v>
      </c>
      <c r="G91" s="33">
        <v>158858</v>
      </c>
      <c r="H91" s="33">
        <v>207667</v>
      </c>
      <c r="I91" s="33">
        <v>184831</v>
      </c>
      <c r="J91" s="33">
        <v>207415</v>
      </c>
      <c r="K91" s="33">
        <v>339236</v>
      </c>
      <c r="L91" s="33">
        <v>494661</v>
      </c>
      <c r="M91" s="33">
        <v>621230</v>
      </c>
      <c r="N91" s="33">
        <v>647017</v>
      </c>
      <c r="O91" s="33">
        <v>708979</v>
      </c>
      <c r="P91" s="33">
        <v>616085</v>
      </c>
      <c r="Q91" s="33">
        <v>436144</v>
      </c>
    </row>
    <row r="92" spans="1:17" x14ac:dyDescent="0.2">
      <c r="A92" s="11"/>
      <c r="B92" s="11"/>
      <c r="C92" s="11"/>
      <c r="D92" s="3" t="s">
        <v>26</v>
      </c>
      <c r="E92" s="9">
        <f>100*E91/'2020'!E91-100</f>
        <v>-55.583531897123486</v>
      </c>
      <c r="F92" s="33">
        <v>-79.400000000000006</v>
      </c>
      <c r="G92" s="33">
        <v>-78.3</v>
      </c>
      <c r="H92" s="33">
        <v>-35.6</v>
      </c>
      <c r="I92" s="33">
        <v>86.5</v>
      </c>
      <c r="J92" s="33">
        <v>17.7</v>
      </c>
      <c r="K92" s="33">
        <v>7.2</v>
      </c>
      <c r="L92" s="33">
        <v>13.1</v>
      </c>
      <c r="M92" s="33">
        <v>20.9</v>
      </c>
      <c r="N92" s="33">
        <v>22</v>
      </c>
      <c r="O92" s="33">
        <v>72</v>
      </c>
      <c r="P92" s="33">
        <v>209</v>
      </c>
      <c r="Q92" s="33">
        <v>208.2</v>
      </c>
    </row>
    <row r="93" spans="1:17" x14ac:dyDescent="0.2">
      <c r="A93" s="11"/>
      <c r="B93" s="10" t="s">
        <v>29</v>
      </c>
      <c r="C93" s="10" t="s">
        <v>27</v>
      </c>
      <c r="D93" s="3" t="s">
        <v>21</v>
      </c>
      <c r="E93" s="7">
        <f>SUM(F93:J93)</f>
        <v>785059</v>
      </c>
      <c r="F93" s="33">
        <v>126975</v>
      </c>
      <c r="G93" s="33">
        <v>138487</v>
      </c>
      <c r="H93" s="33">
        <v>181386</v>
      </c>
      <c r="I93" s="33">
        <v>160474</v>
      </c>
      <c r="J93" s="33">
        <v>177737</v>
      </c>
      <c r="K93" s="33">
        <v>292615</v>
      </c>
      <c r="L93" s="33">
        <v>413363</v>
      </c>
      <c r="M93" s="33">
        <v>518054</v>
      </c>
      <c r="N93" s="33">
        <v>533777</v>
      </c>
      <c r="O93" s="33">
        <v>561147</v>
      </c>
      <c r="P93" s="33">
        <v>487150</v>
      </c>
      <c r="Q93" s="33">
        <v>327781</v>
      </c>
    </row>
    <row r="94" spans="1:17" x14ac:dyDescent="0.2">
      <c r="A94" s="11"/>
      <c r="B94" s="11"/>
      <c r="C94" s="10" t="s">
        <v>28</v>
      </c>
      <c r="D94" s="3" t="s">
        <v>21</v>
      </c>
      <c r="E94" s="7">
        <f>SUM(F94:J94)</f>
        <v>119016</v>
      </c>
      <c r="F94" s="33">
        <v>18329</v>
      </c>
      <c r="G94" s="33">
        <v>20371</v>
      </c>
      <c r="H94" s="33">
        <v>26281</v>
      </c>
      <c r="I94" s="33">
        <v>24357</v>
      </c>
      <c r="J94" s="33">
        <v>29678</v>
      </c>
      <c r="K94" s="33">
        <v>46621</v>
      </c>
      <c r="L94" s="33">
        <v>81298</v>
      </c>
      <c r="M94" s="33">
        <v>103176</v>
      </c>
      <c r="N94" s="33">
        <v>113240</v>
      </c>
      <c r="O94" s="33">
        <v>147832</v>
      </c>
      <c r="P94" s="33">
        <v>128935</v>
      </c>
      <c r="Q94" s="33">
        <v>108363</v>
      </c>
    </row>
    <row r="95" spans="1:17" x14ac:dyDescent="0.2">
      <c r="A95" s="11"/>
      <c r="B95" s="11"/>
      <c r="C95" s="10" t="s">
        <v>27</v>
      </c>
      <c r="D95" s="3" t="s">
        <v>26</v>
      </c>
      <c r="E95" s="9">
        <f>100*E93/'2020'!E93-100</f>
        <v>-50.258036841768451</v>
      </c>
      <c r="F95" s="33">
        <v>-75.5</v>
      </c>
      <c r="G95" s="33">
        <v>-74.8</v>
      </c>
      <c r="H95" s="33">
        <v>-31.8</v>
      </c>
      <c r="I95" s="33">
        <v>82.7</v>
      </c>
      <c r="J95" s="33">
        <v>12.7</v>
      </c>
      <c r="K95" s="33">
        <v>6.5</v>
      </c>
      <c r="L95" s="33">
        <v>15.7</v>
      </c>
      <c r="M95" s="33">
        <v>22.8</v>
      </c>
      <c r="N95" s="33">
        <v>18.8</v>
      </c>
      <c r="O95" s="33">
        <v>58</v>
      </c>
      <c r="P95" s="33">
        <v>183.2</v>
      </c>
      <c r="Q95" s="33">
        <v>170.7</v>
      </c>
    </row>
    <row r="96" spans="1:17" x14ac:dyDescent="0.2">
      <c r="A96" s="11"/>
      <c r="B96" s="11"/>
      <c r="C96" s="10" t="s">
        <v>28</v>
      </c>
      <c r="D96" s="3" t="s">
        <v>26</v>
      </c>
      <c r="E96" s="9">
        <f>100*E94/'2020'!E94-100</f>
        <v>-73.967763737814067</v>
      </c>
      <c r="F96" s="33">
        <v>-90.3</v>
      </c>
      <c r="G96" s="33">
        <v>-88.8</v>
      </c>
      <c r="H96" s="33">
        <v>-53.6</v>
      </c>
      <c r="I96" s="33">
        <v>116</v>
      </c>
      <c r="J96" s="33">
        <v>60.5</v>
      </c>
      <c r="K96" s="33">
        <v>12</v>
      </c>
      <c r="L96" s="33">
        <v>1.8</v>
      </c>
      <c r="M96" s="33">
        <v>12</v>
      </c>
      <c r="N96" s="33">
        <v>40</v>
      </c>
      <c r="O96" s="33">
        <v>159.5</v>
      </c>
      <c r="P96" s="33">
        <v>372.1</v>
      </c>
      <c r="Q96" s="33">
        <v>431.4</v>
      </c>
    </row>
    <row r="97" spans="1:17" x14ac:dyDescent="0.2">
      <c r="A97" s="11"/>
      <c r="B97" s="10" t="s">
        <v>30</v>
      </c>
      <c r="C97" s="11"/>
      <c r="D97" s="3" t="s">
        <v>21</v>
      </c>
      <c r="E97" s="9">
        <f>E91/E85</f>
        <v>2.3911192101497765</v>
      </c>
      <c r="F97" s="33">
        <v>2.6</v>
      </c>
      <c r="G97" s="33">
        <v>2.5</v>
      </c>
      <c r="H97" s="33">
        <v>2.2999999999999998</v>
      </c>
      <c r="I97" s="33">
        <v>2.4</v>
      </c>
      <c r="J97" s="33">
        <v>2.2999999999999998</v>
      </c>
      <c r="K97" s="33">
        <v>2</v>
      </c>
      <c r="L97" s="33">
        <v>2</v>
      </c>
      <c r="M97" s="33">
        <v>1.9</v>
      </c>
      <c r="N97" s="33">
        <v>1.9</v>
      </c>
      <c r="O97" s="33">
        <v>1.9</v>
      </c>
      <c r="P97" s="33">
        <v>1.9</v>
      </c>
      <c r="Q97" s="33">
        <v>1.9</v>
      </c>
    </row>
    <row r="98" spans="1:17" x14ac:dyDescent="0.2">
      <c r="A98" s="11"/>
      <c r="B98" s="10" t="s">
        <v>31</v>
      </c>
      <c r="C98" s="11"/>
      <c r="D98" s="3" t="s">
        <v>32</v>
      </c>
      <c r="E98" s="7"/>
      <c r="F98" s="33">
        <v>9.8000000000000007</v>
      </c>
      <c r="G98" s="33">
        <v>11.9</v>
      </c>
      <c r="H98" s="33">
        <v>13.4</v>
      </c>
      <c r="I98" s="33">
        <v>13</v>
      </c>
      <c r="J98" s="33">
        <v>13.8</v>
      </c>
      <c r="K98" s="33">
        <v>21.5</v>
      </c>
      <c r="L98" s="33">
        <v>29.6</v>
      </c>
      <c r="M98" s="33">
        <v>35.9</v>
      </c>
      <c r="N98" s="33">
        <v>37.5</v>
      </c>
      <c r="O98" s="33">
        <v>39.6</v>
      </c>
      <c r="P98" s="33">
        <v>35</v>
      </c>
      <c r="Q98" s="33">
        <v>24.6</v>
      </c>
    </row>
    <row r="99" spans="1:17" x14ac:dyDescent="0.2">
      <c r="A99" s="10" t="s">
        <v>38</v>
      </c>
      <c r="B99" s="10" t="s">
        <v>20</v>
      </c>
      <c r="C99" s="11"/>
      <c r="D99" s="3" t="s">
        <v>21</v>
      </c>
      <c r="E99" s="7"/>
      <c r="F99" s="33">
        <v>364</v>
      </c>
      <c r="G99" s="33">
        <v>364</v>
      </c>
      <c r="H99" s="33">
        <v>361</v>
      </c>
      <c r="I99" s="33">
        <v>359</v>
      </c>
      <c r="J99" s="33">
        <v>358</v>
      </c>
      <c r="K99" s="33">
        <v>356</v>
      </c>
      <c r="L99" s="33">
        <v>354</v>
      </c>
      <c r="M99" s="33">
        <v>354</v>
      </c>
      <c r="N99" s="33">
        <v>354</v>
      </c>
      <c r="O99" s="33">
        <v>353</v>
      </c>
      <c r="P99" s="33">
        <v>354</v>
      </c>
      <c r="Q99" s="33">
        <v>352</v>
      </c>
    </row>
    <row r="100" spans="1:17" x14ac:dyDescent="0.2">
      <c r="A100" s="11"/>
      <c r="B100" s="10" t="s">
        <v>22</v>
      </c>
      <c r="C100" s="11"/>
      <c r="D100" s="3" t="s">
        <v>21</v>
      </c>
      <c r="E100" s="7"/>
      <c r="F100" s="33">
        <v>271</v>
      </c>
      <c r="G100" s="33">
        <v>268</v>
      </c>
      <c r="H100" s="33">
        <v>286</v>
      </c>
      <c r="I100" s="33">
        <v>242</v>
      </c>
      <c r="J100" s="33">
        <v>260</v>
      </c>
      <c r="K100" s="33">
        <v>305</v>
      </c>
      <c r="L100" s="33">
        <v>328</v>
      </c>
      <c r="M100" s="33">
        <v>330</v>
      </c>
      <c r="N100" s="33">
        <v>336</v>
      </c>
      <c r="O100" s="33">
        <v>335</v>
      </c>
      <c r="P100" s="33">
        <v>334</v>
      </c>
      <c r="Q100" s="33">
        <v>330</v>
      </c>
    </row>
    <row r="101" spans="1:17" x14ac:dyDescent="0.2">
      <c r="A101" s="11"/>
      <c r="B101" s="10" t="s">
        <v>23</v>
      </c>
      <c r="C101" s="11"/>
      <c r="D101" s="3" t="s">
        <v>21</v>
      </c>
      <c r="E101" s="7"/>
      <c r="F101" s="33">
        <v>36176</v>
      </c>
      <c r="G101" s="33">
        <v>36201</v>
      </c>
      <c r="H101" s="33">
        <v>36058</v>
      </c>
      <c r="I101" s="33">
        <v>35786</v>
      </c>
      <c r="J101" s="33">
        <v>35582</v>
      </c>
      <c r="K101" s="33">
        <v>35271</v>
      </c>
      <c r="L101" s="33">
        <v>35067</v>
      </c>
      <c r="M101" s="33">
        <v>35109</v>
      </c>
      <c r="N101" s="33">
        <v>35056</v>
      </c>
      <c r="O101" s="33">
        <v>35088</v>
      </c>
      <c r="P101" s="33">
        <v>34994</v>
      </c>
      <c r="Q101" s="33">
        <v>34892</v>
      </c>
    </row>
    <row r="102" spans="1:17" x14ac:dyDescent="0.2">
      <c r="A102" s="11"/>
      <c r="B102" s="10" t="s">
        <v>24</v>
      </c>
      <c r="C102" s="11"/>
      <c r="D102" s="3" t="s">
        <v>21</v>
      </c>
      <c r="E102" s="7"/>
      <c r="F102" s="33">
        <v>27764</v>
      </c>
      <c r="G102" s="33">
        <v>28207</v>
      </c>
      <c r="H102" s="33">
        <v>28866</v>
      </c>
      <c r="I102" s="33">
        <v>25495</v>
      </c>
      <c r="J102" s="33">
        <v>26858</v>
      </c>
      <c r="K102" s="33">
        <v>30677</v>
      </c>
      <c r="L102" s="33">
        <v>32355</v>
      </c>
      <c r="M102" s="33">
        <v>32826</v>
      </c>
      <c r="N102" s="33">
        <v>33291</v>
      </c>
      <c r="O102" s="33">
        <v>33347</v>
      </c>
      <c r="P102" s="33">
        <v>33195</v>
      </c>
      <c r="Q102" s="33">
        <v>32989</v>
      </c>
    </row>
    <row r="103" spans="1:17" x14ac:dyDescent="0.2">
      <c r="A103" s="11"/>
      <c r="B103" s="10" t="s">
        <v>25</v>
      </c>
      <c r="C103" s="11"/>
      <c r="D103" s="3" t="s">
        <v>21</v>
      </c>
      <c r="E103" s="7">
        <f>SUM(F103:J103)</f>
        <v>42859</v>
      </c>
      <c r="F103" s="33">
        <v>5523</v>
      </c>
      <c r="G103" s="33">
        <v>6932</v>
      </c>
      <c r="H103" s="33">
        <v>10064</v>
      </c>
      <c r="I103" s="33">
        <v>9913</v>
      </c>
      <c r="J103" s="33">
        <v>10427</v>
      </c>
      <c r="K103" s="33">
        <v>34685</v>
      </c>
      <c r="L103" s="33">
        <v>59022</v>
      </c>
      <c r="M103" s="33">
        <v>84367</v>
      </c>
      <c r="N103" s="33">
        <v>113773</v>
      </c>
      <c r="O103" s="33">
        <v>102555</v>
      </c>
      <c r="P103" s="33">
        <v>89559</v>
      </c>
      <c r="Q103" s="33">
        <v>35088</v>
      </c>
    </row>
    <row r="104" spans="1:17" x14ac:dyDescent="0.2">
      <c r="A104" s="11"/>
      <c r="B104" s="11"/>
      <c r="C104" s="11"/>
      <c r="D104" s="3" t="s">
        <v>26</v>
      </c>
      <c r="E104" s="9">
        <f>100*E103/'2020'!E103-100</f>
        <v>-84.736116700559506</v>
      </c>
      <c r="F104" s="33">
        <v>-94.9</v>
      </c>
      <c r="G104" s="33">
        <v>-93.7</v>
      </c>
      <c r="H104" s="33">
        <v>-80.3</v>
      </c>
      <c r="I104" s="33">
        <v>421.2</v>
      </c>
      <c r="J104" s="33">
        <v>5.6</v>
      </c>
      <c r="K104" s="33">
        <v>12.4</v>
      </c>
      <c r="L104" s="33">
        <v>74.900000000000006</v>
      </c>
      <c r="M104" s="33">
        <v>38.1</v>
      </c>
      <c r="N104" s="33">
        <v>43.7</v>
      </c>
      <c r="O104" s="33">
        <v>55.8</v>
      </c>
      <c r="P104" s="33">
        <v>309.2</v>
      </c>
      <c r="Q104" s="33">
        <v>193.4</v>
      </c>
    </row>
    <row r="105" spans="1:17" x14ac:dyDescent="0.2">
      <c r="A105" s="11"/>
      <c r="B105" s="10" t="s">
        <v>25</v>
      </c>
      <c r="C105" s="10" t="s">
        <v>27</v>
      </c>
      <c r="D105" s="3" t="s">
        <v>21</v>
      </c>
      <c r="E105" s="7">
        <f>SUM(F105:J105)</f>
        <v>42076</v>
      </c>
      <c r="F105" s="33">
        <v>5370</v>
      </c>
      <c r="G105" s="33">
        <v>6829</v>
      </c>
      <c r="H105" s="33">
        <v>9880</v>
      </c>
      <c r="I105" s="33">
        <v>9709</v>
      </c>
      <c r="J105" s="33">
        <v>10288</v>
      </c>
      <c r="K105" s="33">
        <v>34286</v>
      </c>
      <c r="L105" s="33">
        <v>57847</v>
      </c>
      <c r="M105" s="33">
        <v>82792</v>
      </c>
      <c r="N105" s="33">
        <v>112003</v>
      </c>
      <c r="O105" s="33">
        <v>100932</v>
      </c>
      <c r="P105" s="33">
        <v>88532</v>
      </c>
      <c r="Q105" s="33">
        <v>34646</v>
      </c>
    </row>
    <row r="106" spans="1:17" x14ac:dyDescent="0.2">
      <c r="A106" s="11"/>
      <c r="B106" s="11"/>
      <c r="C106" s="10" t="s">
        <v>28</v>
      </c>
      <c r="D106" s="3" t="s">
        <v>21</v>
      </c>
      <c r="E106" s="7">
        <f>SUM(F106:J106)</f>
        <v>783</v>
      </c>
      <c r="F106" s="33">
        <v>153</v>
      </c>
      <c r="G106" s="33">
        <v>103</v>
      </c>
      <c r="H106" s="33">
        <v>184</v>
      </c>
      <c r="I106" s="33">
        <v>204</v>
      </c>
      <c r="J106" s="33">
        <v>139</v>
      </c>
      <c r="K106" s="33">
        <v>399</v>
      </c>
      <c r="L106" s="33">
        <v>1175</v>
      </c>
      <c r="M106" s="33">
        <v>1575</v>
      </c>
      <c r="N106" s="33">
        <v>1770</v>
      </c>
      <c r="O106" s="33">
        <v>1623</v>
      </c>
      <c r="P106" s="33">
        <v>1027</v>
      </c>
      <c r="Q106" s="33">
        <v>442</v>
      </c>
    </row>
    <row r="107" spans="1:17" x14ac:dyDescent="0.2">
      <c r="A107" s="11"/>
      <c r="B107" s="11"/>
      <c r="C107" s="10" t="s">
        <v>27</v>
      </c>
      <c r="D107" s="3" t="s">
        <v>26</v>
      </c>
      <c r="E107" s="9">
        <f>100*E105/'2020'!E105-100</f>
        <v>-84.659080551129719</v>
      </c>
      <c r="F107" s="33">
        <v>-94.9</v>
      </c>
      <c r="G107" s="33">
        <v>-93.6</v>
      </c>
      <c r="H107" s="33">
        <v>-80.400000000000006</v>
      </c>
      <c r="I107" s="33">
        <v>417</v>
      </c>
      <c r="J107" s="33">
        <v>5.9</v>
      </c>
      <c r="K107" s="33">
        <v>12.9</v>
      </c>
      <c r="L107" s="33">
        <v>77.099999999999994</v>
      </c>
      <c r="M107" s="33">
        <v>39</v>
      </c>
      <c r="N107" s="33">
        <v>44</v>
      </c>
      <c r="O107" s="33">
        <v>54.5</v>
      </c>
      <c r="P107" s="33">
        <v>307.89999999999998</v>
      </c>
      <c r="Q107" s="33">
        <v>192</v>
      </c>
    </row>
    <row r="108" spans="1:17" x14ac:dyDescent="0.2">
      <c r="A108" s="11"/>
      <c r="B108" s="11"/>
      <c r="C108" s="10" t="s">
        <v>28</v>
      </c>
      <c r="D108" s="3" t="s">
        <v>26</v>
      </c>
      <c r="E108" s="9">
        <f>100*E106/'2020'!E106-100</f>
        <v>-87.979735953331286</v>
      </c>
      <c r="F108" s="33">
        <v>-94.6</v>
      </c>
      <c r="G108" s="33">
        <v>-96.5</v>
      </c>
      <c r="H108" s="33">
        <v>-69.099999999999994</v>
      </c>
      <c r="I108" s="33">
        <v>750</v>
      </c>
      <c r="J108" s="33">
        <v>-13.1</v>
      </c>
      <c r="K108" s="33">
        <v>-16.899999999999999</v>
      </c>
      <c r="L108" s="33">
        <v>8.4</v>
      </c>
      <c r="M108" s="33">
        <v>1.7</v>
      </c>
      <c r="N108" s="33">
        <v>29.9</v>
      </c>
      <c r="O108" s="33">
        <v>214.5</v>
      </c>
      <c r="P108" s="33">
        <v>461.2</v>
      </c>
      <c r="Q108" s="33">
        <v>370.2</v>
      </c>
    </row>
    <row r="109" spans="1:17" x14ac:dyDescent="0.2">
      <c r="A109" s="11"/>
      <c r="B109" s="10" t="s">
        <v>29</v>
      </c>
      <c r="C109" s="11"/>
      <c r="D109" s="3" t="s">
        <v>21</v>
      </c>
      <c r="E109" s="7">
        <f>SUM(F109:J109)</f>
        <v>301371</v>
      </c>
      <c r="F109" s="33">
        <v>41379</v>
      </c>
      <c r="G109" s="33">
        <v>52850</v>
      </c>
      <c r="H109" s="33">
        <v>72209</v>
      </c>
      <c r="I109" s="33">
        <v>66478</v>
      </c>
      <c r="J109" s="33">
        <v>68455</v>
      </c>
      <c r="K109" s="33">
        <v>127703</v>
      </c>
      <c r="L109" s="33">
        <v>210990</v>
      </c>
      <c r="M109" s="33">
        <v>272480</v>
      </c>
      <c r="N109" s="33">
        <v>340889</v>
      </c>
      <c r="O109" s="33">
        <v>374690</v>
      </c>
      <c r="P109" s="33">
        <v>335339</v>
      </c>
      <c r="Q109" s="33">
        <v>172893</v>
      </c>
    </row>
    <row r="110" spans="1:17" x14ac:dyDescent="0.2">
      <c r="A110" s="11"/>
      <c r="B110" s="11"/>
      <c r="C110" s="11"/>
      <c r="D110" s="3" t="s">
        <v>26</v>
      </c>
      <c r="E110" s="9">
        <f>100*E109/'2020'!E109-100</f>
        <v>-71.5321951413042</v>
      </c>
      <c r="F110" s="33">
        <v>-88.9</v>
      </c>
      <c r="G110" s="33">
        <v>-86</v>
      </c>
      <c r="H110" s="33">
        <v>-64.7</v>
      </c>
      <c r="I110" s="33">
        <v>89.3</v>
      </c>
      <c r="J110" s="33">
        <v>1</v>
      </c>
      <c r="K110" s="33">
        <v>4.4000000000000004</v>
      </c>
      <c r="L110" s="33">
        <v>44</v>
      </c>
      <c r="M110" s="33">
        <v>35.700000000000003</v>
      </c>
      <c r="N110" s="33">
        <v>28.8</v>
      </c>
      <c r="O110" s="33">
        <v>42.9</v>
      </c>
      <c r="P110" s="33">
        <v>133.1</v>
      </c>
      <c r="Q110" s="33">
        <v>105.3</v>
      </c>
    </row>
    <row r="111" spans="1:17" x14ac:dyDescent="0.2">
      <c r="A111" s="11"/>
      <c r="B111" s="10" t="s">
        <v>29</v>
      </c>
      <c r="C111" s="10" t="s">
        <v>27</v>
      </c>
      <c r="D111" s="3" t="s">
        <v>21</v>
      </c>
      <c r="E111" s="7">
        <f>SUM(F111:J111)</f>
        <v>282073</v>
      </c>
      <c r="F111" s="33">
        <v>39375</v>
      </c>
      <c r="G111" s="33">
        <v>49391</v>
      </c>
      <c r="H111" s="33">
        <v>67684</v>
      </c>
      <c r="I111" s="33">
        <v>61595</v>
      </c>
      <c r="J111" s="33">
        <v>64028</v>
      </c>
      <c r="K111" s="33">
        <v>123049</v>
      </c>
      <c r="L111" s="33">
        <v>203756</v>
      </c>
      <c r="M111" s="33">
        <v>264428</v>
      </c>
      <c r="N111" s="33">
        <v>333958</v>
      </c>
      <c r="O111" s="33">
        <v>366759</v>
      </c>
      <c r="P111" s="33">
        <v>329500</v>
      </c>
      <c r="Q111" s="33">
        <v>168389</v>
      </c>
    </row>
    <row r="112" spans="1:17" x14ac:dyDescent="0.2">
      <c r="A112" s="11"/>
      <c r="B112" s="11"/>
      <c r="C112" s="10" t="s">
        <v>28</v>
      </c>
      <c r="D112" s="3" t="s">
        <v>21</v>
      </c>
      <c r="E112" s="7">
        <f>SUM(F112:J112)</f>
        <v>19298</v>
      </c>
      <c r="F112" s="33">
        <v>2004</v>
      </c>
      <c r="G112" s="33">
        <v>3459</v>
      </c>
      <c r="H112" s="33">
        <v>4525</v>
      </c>
      <c r="I112" s="33">
        <v>4883</v>
      </c>
      <c r="J112" s="33">
        <v>4427</v>
      </c>
      <c r="K112" s="33">
        <v>4654</v>
      </c>
      <c r="L112" s="33">
        <v>7234</v>
      </c>
      <c r="M112" s="33">
        <v>8052</v>
      </c>
      <c r="N112" s="33">
        <v>6931</v>
      </c>
      <c r="O112" s="33">
        <v>7931</v>
      </c>
      <c r="P112" s="33">
        <v>5839</v>
      </c>
      <c r="Q112" s="33">
        <v>4504</v>
      </c>
    </row>
    <row r="113" spans="1:17" x14ac:dyDescent="0.2">
      <c r="A113" s="11"/>
      <c r="B113" s="11"/>
      <c r="C113" s="10" t="s">
        <v>27</v>
      </c>
      <c r="D113" s="3" t="s">
        <v>26</v>
      </c>
      <c r="E113" s="9">
        <f>100*E111/'2020'!E111-100</f>
        <v>-72.476923677380327</v>
      </c>
      <c r="F113" s="33">
        <v>-89.2</v>
      </c>
      <c r="G113" s="33">
        <v>-86.5</v>
      </c>
      <c r="H113" s="33">
        <v>-66</v>
      </c>
      <c r="I113" s="33">
        <v>92.7</v>
      </c>
      <c r="J113" s="33">
        <v>0.8</v>
      </c>
      <c r="K113" s="33">
        <v>4.5999999999999996</v>
      </c>
      <c r="L113" s="33">
        <v>43.6</v>
      </c>
      <c r="M113" s="33">
        <v>35.6</v>
      </c>
      <c r="N113" s="33">
        <v>28.5</v>
      </c>
      <c r="O113" s="33">
        <v>42.2</v>
      </c>
      <c r="P113" s="33">
        <v>134.5</v>
      </c>
      <c r="Q113" s="33">
        <v>107</v>
      </c>
    </row>
    <row r="114" spans="1:17" x14ac:dyDescent="0.2">
      <c r="A114" s="11"/>
      <c r="B114" s="11"/>
      <c r="C114" s="10" t="s">
        <v>28</v>
      </c>
      <c r="D114" s="3" t="s">
        <v>26</v>
      </c>
      <c r="E114" s="9">
        <f>100*E112/'2020'!E112-100</f>
        <v>-42.868139025401149</v>
      </c>
      <c r="F114" s="33">
        <v>-77.5</v>
      </c>
      <c r="G114" s="33">
        <v>-72</v>
      </c>
      <c r="H114" s="33">
        <v>-11</v>
      </c>
      <c r="I114" s="33">
        <v>55.2</v>
      </c>
      <c r="J114" s="33">
        <v>3.2</v>
      </c>
      <c r="K114" s="33">
        <v>-1.3</v>
      </c>
      <c r="L114" s="33">
        <v>57.8</v>
      </c>
      <c r="M114" s="33">
        <v>39.5</v>
      </c>
      <c r="N114" s="33">
        <v>44.3</v>
      </c>
      <c r="O114" s="33">
        <v>86.1</v>
      </c>
      <c r="P114" s="33">
        <v>71.7</v>
      </c>
      <c r="Q114" s="33">
        <v>57.1</v>
      </c>
    </row>
    <row r="115" spans="1:17" x14ac:dyDescent="0.2">
      <c r="A115" s="11"/>
      <c r="B115" s="10" t="s">
        <v>30</v>
      </c>
      <c r="C115" s="11"/>
      <c r="D115" s="3" t="s">
        <v>21</v>
      </c>
      <c r="E115" s="9">
        <f>E109/E103</f>
        <v>7.0316852936372758</v>
      </c>
      <c r="F115" s="33">
        <v>7.5</v>
      </c>
      <c r="G115" s="33">
        <v>7.6</v>
      </c>
      <c r="H115" s="33">
        <v>7.2</v>
      </c>
      <c r="I115" s="33">
        <v>6.7</v>
      </c>
      <c r="J115" s="33">
        <v>6.6</v>
      </c>
      <c r="K115" s="33">
        <v>3.7</v>
      </c>
      <c r="L115" s="33">
        <v>3.6</v>
      </c>
      <c r="M115" s="33">
        <v>3.2</v>
      </c>
      <c r="N115" s="33">
        <v>3</v>
      </c>
      <c r="O115" s="33">
        <v>3.7</v>
      </c>
      <c r="P115" s="33">
        <v>3.7</v>
      </c>
      <c r="Q115" s="33">
        <v>4.9000000000000004</v>
      </c>
    </row>
    <row r="116" spans="1:17" x14ac:dyDescent="0.2">
      <c r="A116" s="11"/>
      <c r="B116" s="10" t="s">
        <v>31</v>
      </c>
      <c r="C116" s="11"/>
      <c r="D116" s="3" t="s">
        <v>32</v>
      </c>
      <c r="E116" s="7"/>
      <c r="F116" s="33">
        <v>5.0999999999999996</v>
      </c>
      <c r="G116" s="33">
        <v>6.9</v>
      </c>
      <c r="H116" s="33">
        <v>8.3000000000000007</v>
      </c>
      <c r="I116" s="33">
        <v>8.8000000000000007</v>
      </c>
      <c r="J116" s="33">
        <v>8.5</v>
      </c>
      <c r="K116" s="33">
        <v>14.3</v>
      </c>
      <c r="L116" s="33">
        <v>21.4</v>
      </c>
      <c r="M116" s="33">
        <v>27.2</v>
      </c>
      <c r="N116" s="33">
        <v>34.299999999999997</v>
      </c>
      <c r="O116" s="33">
        <v>36.4</v>
      </c>
      <c r="P116" s="33">
        <v>33.799999999999997</v>
      </c>
      <c r="Q116" s="33">
        <v>18.600000000000001</v>
      </c>
    </row>
    <row r="117" spans="1:17" x14ac:dyDescent="0.2">
      <c r="A117" s="10" t="s">
        <v>39</v>
      </c>
      <c r="B117" s="10" t="s">
        <v>20</v>
      </c>
      <c r="C117" s="11"/>
      <c r="D117" s="3" t="s">
        <v>21</v>
      </c>
      <c r="E117" s="7"/>
      <c r="F117" s="33">
        <v>383</v>
      </c>
      <c r="G117" s="33">
        <v>389</v>
      </c>
      <c r="H117" s="33">
        <v>391</v>
      </c>
      <c r="I117" s="33">
        <v>390</v>
      </c>
      <c r="J117" s="33">
        <v>391</v>
      </c>
      <c r="K117" s="33">
        <v>391</v>
      </c>
      <c r="L117" s="33">
        <v>389</v>
      </c>
      <c r="M117" s="33">
        <v>393</v>
      </c>
      <c r="N117" s="33">
        <v>394</v>
      </c>
      <c r="O117" s="33">
        <v>394</v>
      </c>
      <c r="P117" s="33">
        <v>394</v>
      </c>
      <c r="Q117" s="33">
        <v>392</v>
      </c>
    </row>
    <row r="118" spans="1:17" x14ac:dyDescent="0.2">
      <c r="A118" s="11"/>
      <c r="B118" s="10" t="s">
        <v>22</v>
      </c>
      <c r="C118" s="11"/>
      <c r="D118" s="3" t="s">
        <v>21</v>
      </c>
      <c r="E118" s="7"/>
      <c r="F118" s="33">
        <v>312</v>
      </c>
      <c r="G118" s="33">
        <v>321</v>
      </c>
      <c r="H118" s="33">
        <v>317</v>
      </c>
      <c r="I118" s="33">
        <v>318</v>
      </c>
      <c r="J118" s="33">
        <v>343</v>
      </c>
      <c r="K118" s="33">
        <v>373</v>
      </c>
      <c r="L118" s="33">
        <v>376</v>
      </c>
      <c r="M118" s="33">
        <v>378</v>
      </c>
      <c r="N118" s="33">
        <v>378</v>
      </c>
      <c r="O118" s="33">
        <v>382</v>
      </c>
      <c r="P118" s="33">
        <v>378</v>
      </c>
      <c r="Q118" s="33">
        <v>378</v>
      </c>
    </row>
    <row r="119" spans="1:17" x14ac:dyDescent="0.2">
      <c r="A119" s="11"/>
      <c r="B119" s="10" t="s">
        <v>23</v>
      </c>
      <c r="C119" s="11"/>
      <c r="D119" s="3" t="s">
        <v>21</v>
      </c>
      <c r="E119" s="7"/>
      <c r="F119" s="33">
        <v>19652</v>
      </c>
      <c r="G119" s="33">
        <v>19915</v>
      </c>
      <c r="H119" s="33">
        <v>19931</v>
      </c>
      <c r="I119" s="33">
        <v>19899</v>
      </c>
      <c r="J119" s="33">
        <v>19972</v>
      </c>
      <c r="K119" s="33">
        <v>19980</v>
      </c>
      <c r="L119" s="33">
        <v>20020</v>
      </c>
      <c r="M119" s="33">
        <v>20146</v>
      </c>
      <c r="N119" s="33">
        <v>20097</v>
      </c>
      <c r="O119" s="33">
        <v>20102</v>
      </c>
      <c r="P119" s="33">
        <v>20062</v>
      </c>
      <c r="Q119" s="33">
        <v>20040</v>
      </c>
    </row>
    <row r="120" spans="1:17" x14ac:dyDescent="0.2">
      <c r="A120" s="11"/>
      <c r="B120" s="10" t="s">
        <v>24</v>
      </c>
      <c r="C120" s="11"/>
      <c r="D120" s="3" t="s">
        <v>21</v>
      </c>
      <c r="E120" s="7"/>
      <c r="F120" s="33">
        <v>15660</v>
      </c>
      <c r="G120" s="33">
        <v>12429</v>
      </c>
      <c r="H120" s="33">
        <v>15906</v>
      </c>
      <c r="I120" s="33">
        <v>12395</v>
      </c>
      <c r="J120" s="33">
        <v>18122</v>
      </c>
      <c r="K120" s="33">
        <v>18784</v>
      </c>
      <c r="L120" s="33">
        <v>18800</v>
      </c>
      <c r="M120" s="33">
        <v>19080</v>
      </c>
      <c r="N120" s="33">
        <v>19137</v>
      </c>
      <c r="O120" s="33">
        <v>19087</v>
      </c>
      <c r="P120" s="33">
        <v>18903</v>
      </c>
      <c r="Q120" s="33">
        <v>18886</v>
      </c>
    </row>
    <row r="121" spans="1:17" x14ac:dyDescent="0.2">
      <c r="A121" s="11"/>
      <c r="B121" s="10" t="s">
        <v>25</v>
      </c>
      <c r="C121" s="11"/>
      <c r="D121" s="3" t="s">
        <v>21</v>
      </c>
      <c r="E121" s="7">
        <f>SUM(F121:J121)</f>
        <v>33332</v>
      </c>
      <c r="F121" s="33">
        <v>5503</v>
      </c>
      <c r="G121" s="33">
        <v>4132</v>
      </c>
      <c r="H121" s="33">
        <v>5271</v>
      </c>
      <c r="I121" s="33">
        <v>4965</v>
      </c>
      <c r="J121" s="33">
        <v>13461</v>
      </c>
      <c r="K121" s="33">
        <v>42549</v>
      </c>
      <c r="L121" s="33">
        <v>57999</v>
      </c>
      <c r="M121" s="33">
        <v>62376</v>
      </c>
      <c r="N121" s="33">
        <v>55002</v>
      </c>
      <c r="O121" s="33">
        <v>67757</v>
      </c>
      <c r="P121" s="33">
        <v>49140</v>
      </c>
      <c r="Q121" s="33">
        <v>41598</v>
      </c>
    </row>
    <row r="122" spans="1:17" x14ac:dyDescent="0.2">
      <c r="A122" s="11"/>
      <c r="B122" s="11"/>
      <c r="C122" s="11"/>
      <c r="D122" s="3" t="s">
        <v>26</v>
      </c>
      <c r="E122" s="9">
        <f>100*E121/'2020'!E121-100</f>
        <v>-77.76310083725275</v>
      </c>
      <c r="F122" s="33">
        <v>-88.9</v>
      </c>
      <c r="G122" s="33">
        <v>-92.4</v>
      </c>
      <c r="H122" s="33">
        <v>-80</v>
      </c>
      <c r="I122" s="33">
        <v>42.9</v>
      </c>
      <c r="J122" s="33">
        <v>-14.6</v>
      </c>
      <c r="K122" s="33">
        <v>13</v>
      </c>
      <c r="L122" s="33">
        <v>3.9</v>
      </c>
      <c r="M122" s="33">
        <v>9.3000000000000007</v>
      </c>
      <c r="N122" s="33">
        <v>10.5</v>
      </c>
      <c r="O122" s="33">
        <v>20.399999999999999</v>
      </c>
      <c r="P122" s="33">
        <v>965.5</v>
      </c>
      <c r="Q122" s="33">
        <v>1178</v>
      </c>
    </row>
    <row r="123" spans="1:17" x14ac:dyDescent="0.2">
      <c r="A123" s="11"/>
      <c r="B123" s="10" t="s">
        <v>25</v>
      </c>
      <c r="C123" s="10" t="s">
        <v>27</v>
      </c>
      <c r="D123" s="3" t="s">
        <v>21</v>
      </c>
      <c r="E123" s="7">
        <f>SUM(F123:J123)</f>
        <v>28115</v>
      </c>
      <c r="F123" s="33">
        <v>3926</v>
      </c>
      <c r="G123" s="33">
        <v>3418</v>
      </c>
      <c r="H123" s="33">
        <v>4375</v>
      </c>
      <c r="I123" s="33">
        <v>3940</v>
      </c>
      <c r="J123" s="33">
        <v>12456</v>
      </c>
      <c r="K123" s="33">
        <v>40303</v>
      </c>
      <c r="L123" s="33">
        <v>49228</v>
      </c>
      <c r="M123" s="33">
        <v>52357</v>
      </c>
      <c r="N123" s="33">
        <v>45997</v>
      </c>
      <c r="O123" s="33">
        <v>57066</v>
      </c>
      <c r="P123" s="33">
        <v>40121</v>
      </c>
      <c r="Q123" s="33">
        <v>32538</v>
      </c>
    </row>
    <row r="124" spans="1:17" x14ac:dyDescent="0.2">
      <c r="A124" s="11"/>
      <c r="B124" s="11"/>
      <c r="C124" s="10" t="s">
        <v>28</v>
      </c>
      <c r="D124" s="3" t="s">
        <v>21</v>
      </c>
      <c r="E124" s="7">
        <f>SUM(F124:J124)</f>
        <v>5217</v>
      </c>
      <c r="F124" s="33">
        <v>1577</v>
      </c>
      <c r="G124" s="33">
        <v>714</v>
      </c>
      <c r="H124" s="33">
        <v>896</v>
      </c>
      <c r="I124" s="33">
        <v>1025</v>
      </c>
      <c r="J124" s="33">
        <v>1005</v>
      </c>
      <c r="K124" s="33">
        <v>2246</v>
      </c>
      <c r="L124" s="33">
        <v>8771</v>
      </c>
      <c r="M124" s="33">
        <v>10019</v>
      </c>
      <c r="N124" s="33">
        <v>9005</v>
      </c>
      <c r="O124" s="33">
        <v>10691</v>
      </c>
      <c r="P124" s="33">
        <v>9019</v>
      </c>
      <c r="Q124" s="33">
        <v>9060</v>
      </c>
    </row>
    <row r="125" spans="1:17" x14ac:dyDescent="0.2">
      <c r="A125" s="11"/>
      <c r="B125" s="11"/>
      <c r="C125" s="10" t="s">
        <v>27</v>
      </c>
      <c r="D125" s="3" t="s">
        <v>26</v>
      </c>
      <c r="E125" s="9">
        <f>100*E123/'2020'!E123-100</f>
        <v>-69.156592140772759</v>
      </c>
      <c r="F125" s="33">
        <v>-87.6</v>
      </c>
      <c r="G125" s="33">
        <v>-86.4</v>
      </c>
      <c r="H125" s="33">
        <v>-74</v>
      </c>
      <c r="I125" s="33">
        <v>33.200000000000003</v>
      </c>
      <c r="J125" s="33">
        <v>-15.1</v>
      </c>
      <c r="K125" s="33">
        <v>19.8</v>
      </c>
      <c r="L125" s="33">
        <v>25.6</v>
      </c>
      <c r="M125" s="33">
        <v>35.5</v>
      </c>
      <c r="N125" s="33">
        <v>12.5</v>
      </c>
      <c r="O125" s="33">
        <v>5.2</v>
      </c>
      <c r="P125" s="33">
        <v>935.9</v>
      </c>
      <c r="Q125" s="33">
        <v>1140.5</v>
      </c>
    </row>
    <row r="126" spans="1:17" x14ac:dyDescent="0.2">
      <c r="A126" s="11"/>
      <c r="B126" s="11"/>
      <c r="C126" s="10" t="s">
        <v>28</v>
      </c>
      <c r="D126" s="3" t="s">
        <v>26</v>
      </c>
      <c r="E126" s="9">
        <f>100*E124/'2020'!E124-100</f>
        <v>-91.11863945114996</v>
      </c>
      <c r="F126" s="33">
        <v>-91.3</v>
      </c>
      <c r="G126" s="33">
        <v>-97.6</v>
      </c>
      <c r="H126" s="33">
        <v>-90.6</v>
      </c>
      <c r="I126" s="33">
        <v>98.6</v>
      </c>
      <c r="J126" s="33">
        <v>-7.8</v>
      </c>
      <c r="K126" s="33">
        <v>-43.8</v>
      </c>
      <c r="L126" s="33">
        <v>-47.2</v>
      </c>
      <c r="M126" s="33">
        <v>-45.7</v>
      </c>
      <c r="N126" s="33">
        <v>1.2</v>
      </c>
      <c r="O126" s="33">
        <v>421.8</v>
      </c>
      <c r="P126" s="33">
        <v>1120.4000000000001</v>
      </c>
      <c r="Q126" s="33">
        <v>1333.5</v>
      </c>
    </row>
    <row r="127" spans="1:17" x14ac:dyDescent="0.2">
      <c r="A127" s="11"/>
      <c r="B127" s="10" t="s">
        <v>29</v>
      </c>
      <c r="C127" s="11"/>
      <c r="D127" s="3" t="s">
        <v>21</v>
      </c>
      <c r="E127" s="7">
        <f>SUM(F127:J127)</f>
        <v>230297</v>
      </c>
      <c r="F127" s="33">
        <v>36962</v>
      </c>
      <c r="G127" s="33">
        <v>34184</v>
      </c>
      <c r="H127" s="33">
        <v>44262</v>
      </c>
      <c r="I127" s="33">
        <v>41430</v>
      </c>
      <c r="J127" s="33">
        <v>73459</v>
      </c>
      <c r="K127" s="33">
        <v>201991</v>
      </c>
      <c r="L127" s="33">
        <v>311077</v>
      </c>
      <c r="M127" s="33">
        <v>338724</v>
      </c>
      <c r="N127" s="33">
        <v>254548</v>
      </c>
      <c r="O127" s="33">
        <v>308089</v>
      </c>
      <c r="P127" s="33">
        <v>196436</v>
      </c>
      <c r="Q127" s="33">
        <v>178705</v>
      </c>
    </row>
    <row r="128" spans="1:17" x14ac:dyDescent="0.2">
      <c r="A128" s="11"/>
      <c r="B128" s="11"/>
      <c r="C128" s="11"/>
      <c r="D128" s="3" t="s">
        <v>26</v>
      </c>
      <c r="E128" s="9">
        <f>100*E127/'2020'!E127-100</f>
        <v>-63.641143037574992</v>
      </c>
      <c r="F128" s="33">
        <v>-80.900000000000006</v>
      </c>
      <c r="G128" s="33">
        <v>-85.5</v>
      </c>
      <c r="H128" s="33">
        <v>-55.8</v>
      </c>
      <c r="I128" s="33">
        <v>58.3</v>
      </c>
      <c r="J128" s="33">
        <v>-4.7</v>
      </c>
      <c r="K128" s="33">
        <v>22.3</v>
      </c>
      <c r="L128" s="33">
        <v>1.6</v>
      </c>
      <c r="M128" s="33">
        <v>9.6</v>
      </c>
      <c r="N128" s="33">
        <v>6.9</v>
      </c>
      <c r="O128" s="33">
        <v>14.6</v>
      </c>
      <c r="P128" s="33">
        <v>404.1</v>
      </c>
      <c r="Q128" s="33">
        <v>547</v>
      </c>
    </row>
    <row r="129" spans="1:17" x14ac:dyDescent="0.2">
      <c r="A129" s="11"/>
      <c r="B129" s="10" t="s">
        <v>29</v>
      </c>
      <c r="C129" s="10" t="s">
        <v>27</v>
      </c>
      <c r="D129" s="3" t="s">
        <v>21</v>
      </c>
      <c r="E129" s="7">
        <f>SUM(F129:J129)</f>
        <v>158949</v>
      </c>
      <c r="F129" s="33">
        <v>23818</v>
      </c>
      <c r="G129" s="33">
        <v>22647</v>
      </c>
      <c r="H129" s="33">
        <v>28882</v>
      </c>
      <c r="I129" s="33">
        <v>25677</v>
      </c>
      <c r="J129" s="33">
        <v>57925</v>
      </c>
      <c r="K129" s="33">
        <v>179820</v>
      </c>
      <c r="L129" s="33">
        <v>247456</v>
      </c>
      <c r="M129" s="33">
        <v>268378</v>
      </c>
      <c r="N129" s="33">
        <v>197318</v>
      </c>
      <c r="O129" s="33">
        <v>247885</v>
      </c>
      <c r="P129" s="33">
        <v>148009</v>
      </c>
      <c r="Q129" s="33">
        <v>134334</v>
      </c>
    </row>
    <row r="130" spans="1:17" x14ac:dyDescent="0.2">
      <c r="A130" s="11"/>
      <c r="B130" s="11"/>
      <c r="C130" s="10" t="s">
        <v>28</v>
      </c>
      <c r="D130" s="3" t="s">
        <v>21</v>
      </c>
      <c r="E130" s="7">
        <f>SUM(F130:J130)</f>
        <v>71348</v>
      </c>
      <c r="F130" s="33">
        <v>13144</v>
      </c>
      <c r="G130" s="33">
        <v>11537</v>
      </c>
      <c r="H130" s="33">
        <v>15380</v>
      </c>
      <c r="I130" s="33">
        <v>15753</v>
      </c>
      <c r="J130" s="33">
        <v>15534</v>
      </c>
      <c r="K130" s="33">
        <v>22171</v>
      </c>
      <c r="L130" s="33">
        <v>63621</v>
      </c>
      <c r="M130" s="33">
        <v>70346</v>
      </c>
      <c r="N130" s="33">
        <v>57230</v>
      </c>
      <c r="O130" s="33">
        <v>60204</v>
      </c>
      <c r="P130" s="33">
        <v>48427</v>
      </c>
      <c r="Q130" s="33">
        <v>44371</v>
      </c>
    </row>
    <row r="131" spans="1:17" x14ac:dyDescent="0.2">
      <c r="A131" s="11"/>
      <c r="B131" s="11"/>
      <c r="C131" s="10" t="s">
        <v>27</v>
      </c>
      <c r="D131" s="3" t="s">
        <v>26</v>
      </c>
      <c r="E131" s="9">
        <f>100*E129/'2020'!E129-100</f>
        <v>-56.12803683115191</v>
      </c>
      <c r="F131" s="33">
        <v>-79.8</v>
      </c>
      <c r="G131" s="33">
        <v>-77.3</v>
      </c>
      <c r="H131" s="33">
        <v>-53.7</v>
      </c>
      <c r="I131" s="33">
        <v>54.1</v>
      </c>
      <c r="J131" s="33">
        <v>-11.7</v>
      </c>
      <c r="K131" s="33">
        <v>28.5</v>
      </c>
      <c r="L131" s="33">
        <v>21.2</v>
      </c>
      <c r="M131" s="33">
        <v>43</v>
      </c>
      <c r="N131" s="33">
        <v>10.7</v>
      </c>
      <c r="O131" s="33">
        <v>-0.5</v>
      </c>
      <c r="P131" s="33">
        <v>475</v>
      </c>
      <c r="Q131" s="33">
        <v>609.4</v>
      </c>
    </row>
    <row r="132" spans="1:17" x14ac:dyDescent="0.2">
      <c r="A132" s="11"/>
      <c r="B132" s="11"/>
      <c r="C132" s="10" t="s">
        <v>28</v>
      </c>
      <c r="D132" s="3" t="s">
        <v>26</v>
      </c>
      <c r="E132" s="9">
        <f>100*E130/'2020'!E130-100</f>
        <v>-73.681841990719221</v>
      </c>
      <c r="F132" s="33">
        <v>-82.7</v>
      </c>
      <c r="G132" s="33">
        <v>-91.5</v>
      </c>
      <c r="H132" s="33">
        <v>-59.3</v>
      </c>
      <c r="I132" s="33">
        <v>65.599999999999994</v>
      </c>
      <c r="J132" s="33">
        <v>35.1</v>
      </c>
      <c r="K132" s="33">
        <v>-11.9</v>
      </c>
      <c r="L132" s="33">
        <v>-37.700000000000003</v>
      </c>
      <c r="M132" s="33">
        <v>-42.1</v>
      </c>
      <c r="N132" s="33">
        <v>-4.5</v>
      </c>
      <c r="O132" s="33">
        <v>204.9</v>
      </c>
      <c r="P132" s="33">
        <v>266.10000000000002</v>
      </c>
      <c r="Q132" s="33">
        <v>410.9</v>
      </c>
    </row>
    <row r="133" spans="1:17" x14ac:dyDescent="0.2">
      <c r="A133" s="11"/>
      <c r="B133" s="10" t="s">
        <v>30</v>
      </c>
      <c r="C133" s="11"/>
      <c r="D133" s="3" t="s">
        <v>21</v>
      </c>
      <c r="E133" s="9">
        <f>E127/E121</f>
        <v>6.9091863674546978</v>
      </c>
      <c r="F133" s="33">
        <v>6.7</v>
      </c>
      <c r="G133" s="33">
        <v>8.3000000000000007</v>
      </c>
      <c r="H133" s="33">
        <v>8.4</v>
      </c>
      <c r="I133" s="33">
        <v>8.3000000000000007</v>
      </c>
      <c r="J133" s="33">
        <v>5.5</v>
      </c>
      <c r="K133" s="33">
        <v>4.7</v>
      </c>
      <c r="L133" s="33">
        <v>5.4</v>
      </c>
      <c r="M133" s="33">
        <v>5.4</v>
      </c>
      <c r="N133" s="33">
        <v>4.5999999999999996</v>
      </c>
      <c r="O133" s="33">
        <v>4.5</v>
      </c>
      <c r="P133" s="33">
        <v>4</v>
      </c>
      <c r="Q133" s="33">
        <v>4.3</v>
      </c>
    </row>
    <row r="134" spans="1:17" x14ac:dyDescent="0.2">
      <c r="A134" s="11"/>
      <c r="B134" s="10" t="s">
        <v>31</v>
      </c>
      <c r="C134" s="11"/>
      <c r="D134" s="3" t="s">
        <v>32</v>
      </c>
      <c r="E134" s="7"/>
      <c r="F134" s="33">
        <v>7.8</v>
      </c>
      <c r="G134" s="33">
        <v>9.9</v>
      </c>
      <c r="H134" s="33">
        <v>9.1</v>
      </c>
      <c r="I134" s="33">
        <v>12.5</v>
      </c>
      <c r="J134" s="33">
        <v>18.8</v>
      </c>
      <c r="K134" s="33">
        <v>36.1</v>
      </c>
      <c r="L134" s="33">
        <v>53.4</v>
      </c>
      <c r="M134" s="33">
        <v>57.4</v>
      </c>
      <c r="N134" s="33">
        <v>44.4</v>
      </c>
      <c r="O134" s="33">
        <v>52.2</v>
      </c>
      <c r="P134" s="33">
        <v>34.700000000000003</v>
      </c>
      <c r="Q134" s="33">
        <v>30.6</v>
      </c>
    </row>
    <row r="135" spans="1:17" x14ac:dyDescent="0.2">
      <c r="A135" s="10" t="s">
        <v>40</v>
      </c>
      <c r="B135" s="10" t="s">
        <v>20</v>
      </c>
      <c r="C135" s="11"/>
      <c r="D135" s="3" t="s">
        <v>21</v>
      </c>
      <c r="E135" s="7"/>
      <c r="F135" s="33">
        <v>206</v>
      </c>
      <c r="G135" s="33">
        <v>208</v>
      </c>
      <c r="H135" s="33">
        <v>208</v>
      </c>
      <c r="I135" s="33">
        <v>209</v>
      </c>
      <c r="J135" s="33">
        <v>209</v>
      </c>
      <c r="K135" s="33">
        <v>209</v>
      </c>
      <c r="L135" s="33">
        <v>210</v>
      </c>
      <c r="M135" s="33">
        <v>209</v>
      </c>
      <c r="N135" s="33">
        <v>209</v>
      </c>
      <c r="O135" s="33">
        <v>209</v>
      </c>
      <c r="P135" s="33">
        <v>210</v>
      </c>
      <c r="Q135" s="33">
        <v>210</v>
      </c>
    </row>
    <row r="136" spans="1:17" x14ac:dyDescent="0.2">
      <c r="A136" s="11"/>
      <c r="B136" s="10" t="s">
        <v>22</v>
      </c>
      <c r="C136" s="11"/>
      <c r="D136" s="3" t="s">
        <v>21</v>
      </c>
      <c r="E136" s="7"/>
      <c r="F136" s="33">
        <v>97</v>
      </c>
      <c r="G136" s="33">
        <v>100</v>
      </c>
      <c r="H136" s="33">
        <v>106</v>
      </c>
      <c r="I136" s="33">
        <v>112</v>
      </c>
      <c r="J136" s="33">
        <v>128</v>
      </c>
      <c r="K136" s="33">
        <v>161</v>
      </c>
      <c r="L136" s="33">
        <v>185</v>
      </c>
      <c r="M136" s="33">
        <v>195</v>
      </c>
      <c r="N136" s="33">
        <v>197</v>
      </c>
      <c r="O136" s="33">
        <v>195</v>
      </c>
      <c r="P136" s="33">
        <v>187</v>
      </c>
      <c r="Q136" s="33">
        <v>175</v>
      </c>
    </row>
    <row r="137" spans="1:17" x14ac:dyDescent="0.2">
      <c r="A137" s="11"/>
      <c r="B137" s="10" t="s">
        <v>23</v>
      </c>
      <c r="C137" s="11"/>
      <c r="D137" s="3" t="s">
        <v>21</v>
      </c>
      <c r="E137" s="7"/>
      <c r="F137" s="33">
        <v>17757</v>
      </c>
      <c r="G137" s="33">
        <v>17819</v>
      </c>
      <c r="H137" s="33">
        <v>17829</v>
      </c>
      <c r="I137" s="33">
        <v>17808</v>
      </c>
      <c r="J137" s="33">
        <v>17806</v>
      </c>
      <c r="K137" s="33">
        <v>17611</v>
      </c>
      <c r="L137" s="33">
        <v>17655</v>
      </c>
      <c r="M137" s="33">
        <v>17766</v>
      </c>
      <c r="N137" s="33">
        <v>17806</v>
      </c>
      <c r="O137" s="33">
        <v>17846</v>
      </c>
      <c r="P137" s="33">
        <v>17948</v>
      </c>
      <c r="Q137" s="33">
        <v>17907</v>
      </c>
    </row>
    <row r="138" spans="1:17" x14ac:dyDescent="0.2">
      <c r="A138" s="11"/>
      <c r="B138" s="10" t="s">
        <v>24</v>
      </c>
      <c r="C138" s="11"/>
      <c r="D138" s="3" t="s">
        <v>21</v>
      </c>
      <c r="E138" s="7"/>
      <c r="F138" s="33">
        <v>7806</v>
      </c>
      <c r="G138" s="33">
        <v>7986</v>
      </c>
      <c r="H138" s="33">
        <v>8132</v>
      </c>
      <c r="I138" s="33">
        <v>8654</v>
      </c>
      <c r="J138" s="33">
        <v>11091</v>
      </c>
      <c r="K138" s="33">
        <v>13598</v>
      </c>
      <c r="L138" s="33">
        <v>15842</v>
      </c>
      <c r="M138" s="33">
        <v>16839</v>
      </c>
      <c r="N138" s="33">
        <v>16865</v>
      </c>
      <c r="O138" s="33">
        <v>16658</v>
      </c>
      <c r="P138" s="33">
        <v>16100</v>
      </c>
      <c r="Q138" s="33">
        <v>14971</v>
      </c>
    </row>
    <row r="139" spans="1:17" x14ac:dyDescent="0.2">
      <c r="A139" s="11"/>
      <c r="B139" s="10" t="s">
        <v>25</v>
      </c>
      <c r="C139" s="11"/>
      <c r="D139" s="3" t="s">
        <v>21</v>
      </c>
      <c r="E139" s="7">
        <f>SUM(F139:J139)</f>
        <v>8845</v>
      </c>
      <c r="F139" s="33">
        <v>840</v>
      </c>
      <c r="G139" s="33">
        <v>780</v>
      </c>
      <c r="H139" s="33">
        <v>1499</v>
      </c>
      <c r="I139" s="33">
        <v>1898</v>
      </c>
      <c r="J139" s="33">
        <v>3828</v>
      </c>
      <c r="K139" s="33">
        <v>16108</v>
      </c>
      <c r="L139" s="33">
        <v>36169</v>
      </c>
      <c r="M139" s="33">
        <v>57769</v>
      </c>
      <c r="N139" s="33">
        <v>73721</v>
      </c>
      <c r="O139" s="33">
        <v>76189</v>
      </c>
      <c r="P139" s="33">
        <v>41287</v>
      </c>
      <c r="Q139" s="33">
        <v>14852</v>
      </c>
    </row>
    <row r="140" spans="1:17" x14ac:dyDescent="0.2">
      <c r="A140" s="11"/>
      <c r="B140" s="11"/>
      <c r="C140" s="11"/>
      <c r="D140" s="3" t="s">
        <v>26</v>
      </c>
      <c r="E140" s="9">
        <f>100*E139/'2020'!E139-100</f>
        <v>-94.128073716076273</v>
      </c>
      <c r="F140" s="33">
        <v>-98.1</v>
      </c>
      <c r="G140" s="33">
        <v>-98.6</v>
      </c>
      <c r="H140" s="33">
        <v>-96.6</v>
      </c>
      <c r="I140" s="33">
        <v>158.9</v>
      </c>
      <c r="J140" s="33">
        <v>-8.4</v>
      </c>
      <c r="K140" s="33">
        <v>19.7</v>
      </c>
      <c r="L140" s="33">
        <v>21.4</v>
      </c>
      <c r="M140" s="33">
        <v>60.7</v>
      </c>
      <c r="N140" s="33">
        <v>111.2</v>
      </c>
      <c r="O140" s="33">
        <v>146.69999999999999</v>
      </c>
      <c r="P140" s="33">
        <v>1366.2</v>
      </c>
      <c r="Q140" s="33">
        <v>1277.7</v>
      </c>
    </row>
    <row r="141" spans="1:17" x14ac:dyDescent="0.2">
      <c r="A141" s="11"/>
      <c r="B141" s="10" t="s">
        <v>25</v>
      </c>
      <c r="C141" s="10" t="s">
        <v>27</v>
      </c>
      <c r="D141" s="3" t="s">
        <v>21</v>
      </c>
      <c r="E141" s="7">
        <f>SUM(F141:J141)</f>
        <v>8194</v>
      </c>
      <c r="F141" s="33">
        <v>721</v>
      </c>
      <c r="G141" s="33">
        <v>665</v>
      </c>
      <c r="H141" s="33">
        <v>1400</v>
      </c>
      <c r="I141" s="33">
        <v>1759</v>
      </c>
      <c r="J141" s="33">
        <v>3649</v>
      </c>
      <c r="K141" s="33">
        <v>15569</v>
      </c>
      <c r="L141" s="33">
        <v>33693</v>
      </c>
      <c r="M141" s="33">
        <v>54436</v>
      </c>
      <c r="N141" s="33">
        <v>70531</v>
      </c>
      <c r="O141" s="33">
        <v>71891</v>
      </c>
      <c r="P141" s="33">
        <v>38028</v>
      </c>
      <c r="Q141" s="33">
        <v>11858</v>
      </c>
    </row>
    <row r="142" spans="1:17" x14ac:dyDescent="0.2">
      <c r="A142" s="11"/>
      <c r="B142" s="11"/>
      <c r="C142" s="10" t="s">
        <v>28</v>
      </c>
      <c r="D142" s="3" t="s">
        <v>21</v>
      </c>
      <c r="E142" s="7">
        <f>SUM(F142:J142)</f>
        <v>651</v>
      </c>
      <c r="F142" s="33">
        <v>119</v>
      </c>
      <c r="G142" s="33">
        <v>115</v>
      </c>
      <c r="H142" s="33">
        <v>99</v>
      </c>
      <c r="I142" s="33">
        <v>139</v>
      </c>
      <c r="J142" s="33">
        <v>179</v>
      </c>
      <c r="K142" s="33">
        <v>539</v>
      </c>
      <c r="L142" s="33">
        <v>2476</v>
      </c>
      <c r="M142" s="33">
        <v>3333</v>
      </c>
      <c r="N142" s="33">
        <v>3190</v>
      </c>
      <c r="O142" s="33">
        <v>4298</v>
      </c>
      <c r="P142" s="33">
        <v>3259</v>
      </c>
      <c r="Q142" s="33">
        <v>2994</v>
      </c>
    </row>
    <row r="143" spans="1:17" x14ac:dyDescent="0.2">
      <c r="A143" s="11"/>
      <c r="B143" s="11"/>
      <c r="C143" s="10" t="s">
        <v>27</v>
      </c>
      <c r="D143" s="3" t="s">
        <v>26</v>
      </c>
      <c r="E143" s="9">
        <f>100*E141/'2020'!E141-100</f>
        <v>-93.834183635077579</v>
      </c>
      <c r="F143" s="33">
        <v>-98.2</v>
      </c>
      <c r="G143" s="33">
        <v>-98.7</v>
      </c>
      <c r="H143" s="33">
        <v>-96.4</v>
      </c>
      <c r="I143" s="33">
        <v>289.2</v>
      </c>
      <c r="J143" s="33">
        <v>-3.2</v>
      </c>
      <c r="K143" s="33">
        <v>20.3</v>
      </c>
      <c r="L143" s="33">
        <v>21.7</v>
      </c>
      <c r="M143" s="33">
        <v>61.2</v>
      </c>
      <c r="N143" s="33">
        <v>107.6</v>
      </c>
      <c r="O143" s="33">
        <v>139.9</v>
      </c>
      <c r="P143" s="33">
        <v>1369.4</v>
      </c>
      <c r="Q143" s="33">
        <v>1116.2</v>
      </c>
    </row>
    <row r="144" spans="1:17" x14ac:dyDescent="0.2">
      <c r="A144" s="11"/>
      <c r="B144" s="11"/>
      <c r="C144" s="10" t="s">
        <v>28</v>
      </c>
      <c r="D144" s="3" t="s">
        <v>26</v>
      </c>
      <c r="E144" s="9">
        <f>100*E142/'2020'!E142-100</f>
        <v>-96.329913180741912</v>
      </c>
      <c r="F144" s="33">
        <v>-97.7</v>
      </c>
      <c r="G144" s="33">
        <v>-98.3</v>
      </c>
      <c r="H144" s="33">
        <v>-98.1</v>
      </c>
      <c r="I144" s="33">
        <v>-50.5</v>
      </c>
      <c r="J144" s="33">
        <v>-56.1</v>
      </c>
      <c r="K144" s="33">
        <v>3.1</v>
      </c>
      <c r="L144" s="33">
        <v>18.100000000000001</v>
      </c>
      <c r="M144" s="33">
        <v>51.8</v>
      </c>
      <c r="N144" s="33">
        <v>241.5</v>
      </c>
      <c r="O144" s="33">
        <v>371.8</v>
      </c>
      <c r="P144" s="33">
        <v>1329.4</v>
      </c>
      <c r="Q144" s="33">
        <v>2806.8</v>
      </c>
    </row>
    <row r="145" spans="1:17" x14ac:dyDescent="0.2">
      <c r="A145" s="11"/>
      <c r="B145" s="10" t="s">
        <v>29</v>
      </c>
      <c r="C145" s="11"/>
      <c r="D145" s="3" t="s">
        <v>21</v>
      </c>
      <c r="E145" s="7">
        <f>SUM(F145:J145)</f>
        <v>43371</v>
      </c>
      <c r="F145" s="33">
        <v>5118</v>
      </c>
      <c r="G145" s="33">
        <v>7499</v>
      </c>
      <c r="H145" s="33">
        <v>9161</v>
      </c>
      <c r="I145" s="33">
        <v>7791</v>
      </c>
      <c r="J145" s="33">
        <v>13802</v>
      </c>
      <c r="K145" s="33">
        <v>42437</v>
      </c>
      <c r="L145" s="33">
        <v>118164</v>
      </c>
      <c r="M145" s="33">
        <v>154882</v>
      </c>
      <c r="N145" s="33">
        <v>161105</v>
      </c>
      <c r="O145" s="33">
        <v>188072</v>
      </c>
      <c r="P145" s="33">
        <v>84452</v>
      </c>
      <c r="Q145" s="33">
        <v>37308</v>
      </c>
    </row>
    <row r="146" spans="1:17" x14ac:dyDescent="0.2">
      <c r="A146" s="11"/>
      <c r="B146" s="11"/>
      <c r="C146" s="11"/>
      <c r="D146" s="3" t="s">
        <v>26</v>
      </c>
      <c r="E146" s="9">
        <f>100*E145/'2020'!E145-100</f>
        <v>-86.29603298734537</v>
      </c>
      <c r="F146" s="33">
        <v>-94.4</v>
      </c>
      <c r="G146" s="33">
        <v>-93.6</v>
      </c>
      <c r="H146" s="33">
        <v>-90.5</v>
      </c>
      <c r="I146" s="33">
        <v>172.8</v>
      </c>
      <c r="J146" s="33">
        <v>36</v>
      </c>
      <c r="K146" s="33">
        <v>45.2</v>
      </c>
      <c r="L146" s="33">
        <v>38.700000000000003</v>
      </c>
      <c r="M146" s="33">
        <v>76.8</v>
      </c>
      <c r="N146" s="33">
        <v>118.7</v>
      </c>
      <c r="O146" s="33">
        <v>128.6</v>
      </c>
      <c r="P146" s="33">
        <v>608.70000000000005</v>
      </c>
      <c r="Q146" s="33">
        <v>448.4</v>
      </c>
    </row>
    <row r="147" spans="1:17" x14ac:dyDescent="0.2">
      <c r="A147" s="11"/>
      <c r="B147" s="10" t="s">
        <v>29</v>
      </c>
      <c r="C147" s="10" t="s">
        <v>27</v>
      </c>
      <c r="D147" s="3" t="s">
        <v>21</v>
      </c>
      <c r="E147" s="7">
        <f>SUM(F147:J147)</f>
        <v>37283</v>
      </c>
      <c r="F147" s="33">
        <v>3782</v>
      </c>
      <c r="G147" s="33">
        <v>6447</v>
      </c>
      <c r="H147" s="33">
        <v>7869</v>
      </c>
      <c r="I147" s="33">
        <v>6669</v>
      </c>
      <c r="J147" s="33">
        <v>12516</v>
      </c>
      <c r="K147" s="33">
        <v>40569</v>
      </c>
      <c r="L147" s="33">
        <v>108719</v>
      </c>
      <c r="M147" s="33">
        <v>144342</v>
      </c>
      <c r="N147" s="33">
        <v>154424</v>
      </c>
      <c r="O147" s="33">
        <v>178249</v>
      </c>
      <c r="P147" s="33">
        <v>77599</v>
      </c>
      <c r="Q147" s="33">
        <v>30680</v>
      </c>
    </row>
    <row r="148" spans="1:17" x14ac:dyDescent="0.2">
      <c r="A148" s="11"/>
      <c r="B148" s="11"/>
      <c r="C148" s="10" t="s">
        <v>28</v>
      </c>
      <c r="D148" s="3" t="s">
        <v>21</v>
      </c>
      <c r="E148" s="7">
        <f>SUM(F148:J148)</f>
        <v>6088</v>
      </c>
      <c r="F148" s="33">
        <v>1336</v>
      </c>
      <c r="G148" s="33">
        <v>1052</v>
      </c>
      <c r="H148" s="33">
        <v>1292</v>
      </c>
      <c r="I148" s="33">
        <v>1122</v>
      </c>
      <c r="J148" s="33">
        <v>1286</v>
      </c>
      <c r="K148" s="33">
        <v>1868</v>
      </c>
      <c r="L148" s="33">
        <v>9445</v>
      </c>
      <c r="M148" s="33">
        <v>10540</v>
      </c>
      <c r="N148" s="33">
        <v>6681</v>
      </c>
      <c r="O148" s="33">
        <v>9823</v>
      </c>
      <c r="P148" s="33">
        <v>6853</v>
      </c>
      <c r="Q148" s="33">
        <v>6628</v>
      </c>
    </row>
    <row r="149" spans="1:17" x14ac:dyDescent="0.2">
      <c r="A149" s="11"/>
      <c r="B149" s="11"/>
      <c r="C149" s="10" t="s">
        <v>27</v>
      </c>
      <c r="D149" s="3" t="s">
        <v>26</v>
      </c>
      <c r="E149" s="9">
        <f>100*E147/'2020'!E147-100</f>
        <v>-86.553879333662735</v>
      </c>
      <c r="F149" s="33">
        <v>-95.3</v>
      </c>
      <c r="G149" s="33">
        <v>-93.7</v>
      </c>
      <c r="H149" s="33">
        <v>-90.7</v>
      </c>
      <c r="I149" s="33">
        <v>320.8</v>
      </c>
      <c r="J149" s="33">
        <v>48.7</v>
      </c>
      <c r="K149" s="33">
        <v>49.5</v>
      </c>
      <c r="L149" s="33">
        <v>40.4</v>
      </c>
      <c r="M149" s="33">
        <v>80</v>
      </c>
      <c r="N149" s="33">
        <v>116.8</v>
      </c>
      <c r="O149" s="33">
        <v>123.8</v>
      </c>
      <c r="P149" s="33">
        <v>647.29999999999995</v>
      </c>
      <c r="Q149" s="33">
        <v>449.9</v>
      </c>
    </row>
    <row r="150" spans="1:17" x14ac:dyDescent="0.2">
      <c r="A150" s="11"/>
      <c r="B150" s="11"/>
      <c r="C150" s="10" t="s">
        <v>28</v>
      </c>
      <c r="D150" s="3" t="s">
        <v>26</v>
      </c>
      <c r="E150" s="9">
        <f>100*E148/'2020'!E148-100</f>
        <v>-84.472556621097738</v>
      </c>
      <c r="F150" s="33">
        <v>-87.3</v>
      </c>
      <c r="G150" s="33">
        <v>-92.7</v>
      </c>
      <c r="H150" s="33">
        <v>-88.5</v>
      </c>
      <c r="I150" s="33">
        <v>-11.7</v>
      </c>
      <c r="J150" s="33">
        <v>-25.9</v>
      </c>
      <c r="K150" s="33">
        <v>-10.1</v>
      </c>
      <c r="L150" s="33">
        <v>22.3</v>
      </c>
      <c r="M150" s="33">
        <v>42.3</v>
      </c>
      <c r="N150" s="33">
        <v>175.4</v>
      </c>
      <c r="O150" s="33">
        <v>273.39999999999998</v>
      </c>
      <c r="P150" s="33">
        <v>347.3</v>
      </c>
      <c r="Q150" s="33">
        <v>441.5</v>
      </c>
    </row>
    <row r="151" spans="1:17" x14ac:dyDescent="0.2">
      <c r="A151" s="11"/>
      <c r="B151" s="10" t="s">
        <v>30</v>
      </c>
      <c r="C151" s="11"/>
      <c r="D151" s="3" t="s">
        <v>21</v>
      </c>
      <c r="E151" s="9">
        <f>E145/E139</f>
        <v>4.9034482758620692</v>
      </c>
      <c r="F151" s="33">
        <v>6.1</v>
      </c>
      <c r="G151" s="33">
        <v>9.6</v>
      </c>
      <c r="H151" s="33">
        <v>6.1</v>
      </c>
      <c r="I151" s="33">
        <v>4.0999999999999996</v>
      </c>
      <c r="J151" s="33">
        <v>3.6</v>
      </c>
      <c r="K151" s="33">
        <v>2.6</v>
      </c>
      <c r="L151" s="33">
        <v>3.3</v>
      </c>
      <c r="M151" s="33">
        <v>2.7</v>
      </c>
      <c r="N151" s="33">
        <v>2.2000000000000002</v>
      </c>
      <c r="O151" s="33">
        <v>2.5</v>
      </c>
      <c r="P151" s="33">
        <v>2</v>
      </c>
      <c r="Q151" s="33">
        <v>2.5</v>
      </c>
    </row>
    <row r="152" spans="1:17" x14ac:dyDescent="0.2">
      <c r="A152" s="11"/>
      <c r="B152" s="10" t="s">
        <v>31</v>
      </c>
      <c r="C152" s="11"/>
      <c r="D152" s="3" t="s">
        <v>32</v>
      </c>
      <c r="E152" s="7"/>
      <c r="F152" s="33">
        <v>2.2999999999999998</v>
      </c>
      <c r="G152" s="33">
        <v>3.5</v>
      </c>
      <c r="H152" s="33">
        <v>3.9</v>
      </c>
      <c r="I152" s="33">
        <v>3.1</v>
      </c>
      <c r="J152" s="33">
        <v>4.5999999999999996</v>
      </c>
      <c r="K152" s="33">
        <v>10.7</v>
      </c>
      <c r="L152" s="33">
        <v>25.1</v>
      </c>
      <c r="M152" s="33">
        <v>30.6</v>
      </c>
      <c r="N152" s="33">
        <v>32</v>
      </c>
      <c r="O152" s="33">
        <v>36.799999999999997</v>
      </c>
      <c r="P152" s="33">
        <v>18</v>
      </c>
      <c r="Q152" s="33">
        <v>8.6</v>
      </c>
    </row>
    <row r="153" spans="1:17" x14ac:dyDescent="0.2">
      <c r="A153" s="10" t="s">
        <v>41</v>
      </c>
      <c r="B153" s="10" t="s">
        <v>20</v>
      </c>
      <c r="C153" s="11"/>
      <c r="D153" s="3" t="s">
        <v>21</v>
      </c>
      <c r="E153" s="7"/>
      <c r="F153" s="33">
        <v>108</v>
      </c>
      <c r="G153" s="33">
        <v>109</v>
      </c>
      <c r="H153" s="33">
        <v>109</v>
      </c>
      <c r="I153" s="33">
        <v>109</v>
      </c>
      <c r="J153" s="33">
        <v>109</v>
      </c>
      <c r="K153" s="33">
        <v>111</v>
      </c>
      <c r="L153" s="33">
        <v>111</v>
      </c>
      <c r="M153" s="33">
        <v>111</v>
      </c>
      <c r="N153" s="33">
        <v>111</v>
      </c>
      <c r="O153" s="33">
        <v>111</v>
      </c>
      <c r="P153" s="33">
        <v>111</v>
      </c>
      <c r="Q153" s="33">
        <v>111</v>
      </c>
    </row>
    <row r="154" spans="1:17" x14ac:dyDescent="0.2">
      <c r="A154" s="11"/>
      <c r="B154" s="10" t="s">
        <v>22</v>
      </c>
      <c r="C154" s="11"/>
      <c r="D154" s="3" t="s">
        <v>21</v>
      </c>
      <c r="E154" s="7"/>
      <c r="F154" s="33">
        <v>106</v>
      </c>
      <c r="G154" s="33">
        <v>107</v>
      </c>
      <c r="H154" s="33">
        <v>106</v>
      </c>
      <c r="I154" s="33">
        <v>106</v>
      </c>
      <c r="J154" s="33">
        <v>107</v>
      </c>
      <c r="K154" s="33">
        <v>111</v>
      </c>
      <c r="L154" s="33">
        <v>111</v>
      </c>
      <c r="M154" s="33">
        <v>111</v>
      </c>
      <c r="N154" s="33">
        <v>110</v>
      </c>
      <c r="O154" s="33">
        <v>111</v>
      </c>
      <c r="P154" s="33">
        <v>111</v>
      </c>
      <c r="Q154" s="33">
        <v>110</v>
      </c>
    </row>
    <row r="155" spans="1:17" x14ac:dyDescent="0.2">
      <c r="A155" s="11"/>
      <c r="B155" s="10" t="s">
        <v>23</v>
      </c>
      <c r="C155" s="11"/>
      <c r="D155" s="3" t="s">
        <v>21</v>
      </c>
      <c r="E155" s="7"/>
      <c r="F155" s="33">
        <v>18919</v>
      </c>
      <c r="G155" s="33">
        <v>18995</v>
      </c>
      <c r="H155" s="33">
        <v>19017</v>
      </c>
      <c r="I155" s="33">
        <v>19017</v>
      </c>
      <c r="J155" s="33">
        <v>19017</v>
      </c>
      <c r="K155" s="33">
        <v>19147</v>
      </c>
      <c r="L155" s="33">
        <v>19165</v>
      </c>
      <c r="M155" s="33">
        <v>19134</v>
      </c>
      <c r="N155" s="33">
        <v>19162</v>
      </c>
      <c r="O155" s="33">
        <v>19155</v>
      </c>
      <c r="P155" s="33">
        <v>19137</v>
      </c>
      <c r="Q155" s="33">
        <v>19143</v>
      </c>
    </row>
    <row r="156" spans="1:17" x14ac:dyDescent="0.2">
      <c r="A156" s="11"/>
      <c r="B156" s="10" t="s">
        <v>24</v>
      </c>
      <c r="C156" s="11"/>
      <c r="D156" s="3" t="s">
        <v>21</v>
      </c>
      <c r="E156" s="7"/>
      <c r="F156" s="33">
        <v>18374</v>
      </c>
      <c r="G156" s="33">
        <v>18348</v>
      </c>
      <c r="H156" s="33">
        <v>18498</v>
      </c>
      <c r="I156" s="33">
        <v>18535</v>
      </c>
      <c r="J156" s="33">
        <v>18562</v>
      </c>
      <c r="K156" s="33">
        <v>18897</v>
      </c>
      <c r="L156" s="33">
        <v>18848</v>
      </c>
      <c r="M156" s="33">
        <v>18710</v>
      </c>
      <c r="N156" s="33">
        <v>18467</v>
      </c>
      <c r="O156" s="33">
        <v>18887</v>
      </c>
      <c r="P156" s="33">
        <v>18858</v>
      </c>
      <c r="Q156" s="33">
        <v>18726</v>
      </c>
    </row>
    <row r="157" spans="1:17" x14ac:dyDescent="0.2">
      <c r="A157" s="11"/>
      <c r="B157" s="10" t="s">
        <v>25</v>
      </c>
      <c r="C157" s="11"/>
      <c r="D157" s="3" t="s">
        <v>21</v>
      </c>
      <c r="E157" s="7">
        <f>SUM(F157:J157)</f>
        <v>75804</v>
      </c>
      <c r="F157" s="33">
        <v>14067</v>
      </c>
      <c r="G157" s="33">
        <v>13932</v>
      </c>
      <c r="H157" s="33">
        <v>16936</v>
      </c>
      <c r="I157" s="33">
        <v>15432</v>
      </c>
      <c r="J157" s="33">
        <v>15437</v>
      </c>
      <c r="K157" s="33">
        <v>17323</v>
      </c>
      <c r="L157" s="33">
        <v>17783</v>
      </c>
      <c r="M157" s="33">
        <v>18384</v>
      </c>
      <c r="N157" s="33">
        <v>18942</v>
      </c>
      <c r="O157" s="33">
        <v>18041</v>
      </c>
      <c r="P157" s="33">
        <v>18525</v>
      </c>
      <c r="Q157" s="33">
        <v>14405</v>
      </c>
    </row>
    <row r="158" spans="1:17" x14ac:dyDescent="0.2">
      <c r="A158" s="11"/>
      <c r="B158" s="11"/>
      <c r="C158" s="11"/>
      <c r="D158" s="3" t="s">
        <v>26</v>
      </c>
      <c r="E158" s="9">
        <f>100*E157/'2020'!E157-100</f>
        <v>-1.7382850476375609</v>
      </c>
      <c r="F158" s="33">
        <v>-32.299999999999997</v>
      </c>
      <c r="G158" s="33">
        <v>-26.5</v>
      </c>
      <c r="H158" s="33">
        <v>3.6</v>
      </c>
      <c r="I158" s="33">
        <v>65.7</v>
      </c>
      <c r="J158" s="33">
        <v>31.3</v>
      </c>
      <c r="K158" s="33">
        <v>10</v>
      </c>
      <c r="L158" s="33">
        <v>0.6</v>
      </c>
      <c r="M158" s="33">
        <v>9.1</v>
      </c>
      <c r="N158" s="33">
        <v>4.2</v>
      </c>
      <c r="O158" s="33">
        <v>-0.5</v>
      </c>
      <c r="P158" s="33">
        <v>22.1</v>
      </c>
      <c r="Q158" s="33">
        <v>28.7</v>
      </c>
    </row>
    <row r="159" spans="1:17" x14ac:dyDescent="0.2">
      <c r="A159" s="11"/>
      <c r="B159" s="10" t="s">
        <v>25</v>
      </c>
      <c r="C159" s="10" t="s">
        <v>27</v>
      </c>
      <c r="D159" s="3" t="s">
        <v>21</v>
      </c>
      <c r="E159" s="7">
        <f>SUM(F159:J159)</f>
        <v>75722</v>
      </c>
      <c r="F159" s="33">
        <v>14049</v>
      </c>
      <c r="G159" s="33">
        <v>13917</v>
      </c>
      <c r="H159" s="33">
        <v>16913</v>
      </c>
      <c r="I159" s="33">
        <v>15421</v>
      </c>
      <c r="J159" s="33">
        <v>15422</v>
      </c>
      <c r="K159" s="33">
        <v>17286</v>
      </c>
      <c r="L159" s="33">
        <v>17766</v>
      </c>
      <c r="M159" s="33">
        <v>18352</v>
      </c>
      <c r="N159" s="33">
        <v>18912</v>
      </c>
      <c r="O159" s="33">
        <v>17994</v>
      </c>
      <c r="P159" s="33">
        <v>18499</v>
      </c>
      <c r="Q159" s="33">
        <v>14366</v>
      </c>
    </row>
    <row r="160" spans="1:17" x14ac:dyDescent="0.2">
      <c r="A160" s="11"/>
      <c r="B160" s="11"/>
      <c r="C160" s="10" t="s">
        <v>28</v>
      </c>
      <c r="D160" s="3" t="s">
        <v>21</v>
      </c>
      <c r="E160" s="7">
        <f>SUM(F160:J160)</f>
        <v>82</v>
      </c>
      <c r="F160" s="33">
        <v>18</v>
      </c>
      <c r="G160" s="33">
        <v>15</v>
      </c>
      <c r="H160" s="33">
        <v>23</v>
      </c>
      <c r="I160" s="33">
        <v>11</v>
      </c>
      <c r="J160" s="33">
        <v>15</v>
      </c>
      <c r="K160" s="33">
        <v>37</v>
      </c>
      <c r="L160" s="33">
        <v>17</v>
      </c>
      <c r="M160" s="33">
        <v>32</v>
      </c>
      <c r="N160" s="33">
        <v>30</v>
      </c>
      <c r="O160" s="33">
        <v>47</v>
      </c>
      <c r="P160" s="33">
        <v>26</v>
      </c>
      <c r="Q160" s="33">
        <v>39</v>
      </c>
    </row>
    <row r="161" spans="1:17" x14ac:dyDescent="0.2">
      <c r="A161" s="11"/>
      <c r="B161" s="11"/>
      <c r="C161" s="10" t="s">
        <v>27</v>
      </c>
      <c r="D161" s="3" t="s">
        <v>26</v>
      </c>
      <c r="E161" s="9">
        <f>100*E159/'2020'!E159-100</f>
        <v>-1.6814469532700542</v>
      </c>
      <c r="F161" s="33">
        <v>-32.299999999999997</v>
      </c>
      <c r="G161" s="33">
        <v>-26.4</v>
      </c>
      <c r="H161" s="33">
        <v>3.7</v>
      </c>
      <c r="I161" s="33">
        <v>65.8</v>
      </c>
      <c r="J161" s="33">
        <v>31.3</v>
      </c>
      <c r="K161" s="33">
        <v>10</v>
      </c>
      <c r="L161" s="33">
        <v>0.6</v>
      </c>
      <c r="M161" s="33">
        <v>9</v>
      </c>
      <c r="N161" s="33">
        <v>4.2</v>
      </c>
      <c r="O161" s="33">
        <v>-0.7</v>
      </c>
      <c r="P161" s="33">
        <v>22</v>
      </c>
      <c r="Q161" s="33">
        <v>28.5</v>
      </c>
    </row>
    <row r="162" spans="1:17" x14ac:dyDescent="0.2">
      <c r="A162" s="11"/>
      <c r="B162" s="11"/>
      <c r="C162" s="10" t="s">
        <v>28</v>
      </c>
      <c r="D162" s="3" t="s">
        <v>26</v>
      </c>
      <c r="E162" s="9">
        <f>100*E160/'2020'!E160-100</f>
        <v>-35.9375</v>
      </c>
      <c r="F162" s="33">
        <v>-48.6</v>
      </c>
      <c r="G162" s="33">
        <v>-62.5</v>
      </c>
      <c r="H162" s="33">
        <v>-20.7</v>
      </c>
      <c r="I162" s="33">
        <v>-8.3000000000000007</v>
      </c>
      <c r="J162" s="33">
        <v>25</v>
      </c>
      <c r="K162" s="33">
        <v>42.3</v>
      </c>
      <c r="L162" s="33">
        <v>-34.6</v>
      </c>
      <c r="M162" s="33">
        <v>68.400000000000006</v>
      </c>
      <c r="N162" s="33">
        <v>36.4</v>
      </c>
      <c r="O162" s="33">
        <v>123.8</v>
      </c>
      <c r="P162" s="33">
        <v>116.7</v>
      </c>
      <c r="Q162" s="33">
        <v>143.80000000000001</v>
      </c>
    </row>
    <row r="163" spans="1:17" x14ac:dyDescent="0.2">
      <c r="A163" s="11"/>
      <c r="B163" s="10" t="s">
        <v>29</v>
      </c>
      <c r="C163" s="11"/>
      <c r="D163" s="3" t="s">
        <v>21</v>
      </c>
      <c r="E163" s="7">
        <f>SUM(F163:J163)</f>
        <v>2005322</v>
      </c>
      <c r="F163" s="33">
        <v>351749</v>
      </c>
      <c r="G163" s="33">
        <v>374243</v>
      </c>
      <c r="H163" s="33">
        <v>436009</v>
      </c>
      <c r="I163" s="33">
        <v>409318</v>
      </c>
      <c r="J163" s="33">
        <v>434003</v>
      </c>
      <c r="K163" s="33">
        <v>445245</v>
      </c>
      <c r="L163" s="33">
        <v>475393</v>
      </c>
      <c r="M163" s="33">
        <v>485716</v>
      </c>
      <c r="N163" s="33">
        <v>465913</v>
      </c>
      <c r="O163" s="33">
        <v>500426</v>
      </c>
      <c r="P163" s="33">
        <v>482654</v>
      </c>
      <c r="Q163" s="33">
        <v>425053</v>
      </c>
    </row>
    <row r="164" spans="1:17" x14ac:dyDescent="0.2">
      <c r="A164" s="11"/>
      <c r="B164" s="11"/>
      <c r="C164" s="11"/>
      <c r="D164" s="3" t="s">
        <v>26</v>
      </c>
      <c r="E164" s="9">
        <f>100*E163/'2020'!E163-100</f>
        <v>-8.8137508463745462E-2</v>
      </c>
      <c r="F164" s="33">
        <v>-25</v>
      </c>
      <c r="G164" s="33">
        <v>-23.8</v>
      </c>
      <c r="H164" s="33">
        <v>-6</v>
      </c>
      <c r="I164" s="33">
        <v>48.4</v>
      </c>
      <c r="J164" s="33">
        <v>41.2</v>
      </c>
      <c r="K164" s="33">
        <v>12.8</v>
      </c>
      <c r="L164" s="33">
        <v>4.5</v>
      </c>
      <c r="M164" s="33">
        <v>7.1</v>
      </c>
      <c r="N164" s="33">
        <v>1.1000000000000001</v>
      </c>
      <c r="O164" s="33">
        <v>3.3</v>
      </c>
      <c r="P164" s="33">
        <v>18</v>
      </c>
      <c r="Q164" s="33">
        <v>20.100000000000001</v>
      </c>
    </row>
    <row r="165" spans="1:17" x14ac:dyDescent="0.2">
      <c r="A165" s="11"/>
      <c r="B165" s="10" t="s">
        <v>29</v>
      </c>
      <c r="C165" s="10" t="s">
        <v>27</v>
      </c>
      <c r="D165" s="3" t="s">
        <v>21</v>
      </c>
      <c r="E165" s="7">
        <f>SUM(F165:J165)</f>
        <v>2001251</v>
      </c>
      <c r="F165" s="33">
        <v>350918</v>
      </c>
      <c r="G165" s="33">
        <v>373385</v>
      </c>
      <c r="H165" s="33">
        <v>435015</v>
      </c>
      <c r="I165" s="33">
        <v>408718</v>
      </c>
      <c r="J165" s="33">
        <v>433215</v>
      </c>
      <c r="K165" s="33">
        <v>444113</v>
      </c>
      <c r="L165" s="33">
        <v>474420</v>
      </c>
      <c r="M165" s="33">
        <v>484468</v>
      </c>
      <c r="N165" s="33">
        <v>464673</v>
      </c>
      <c r="O165" s="33">
        <v>498897</v>
      </c>
      <c r="P165" s="33">
        <v>480788</v>
      </c>
      <c r="Q165" s="33">
        <v>423275</v>
      </c>
    </row>
    <row r="166" spans="1:17" x14ac:dyDescent="0.2">
      <c r="A166" s="11"/>
      <c r="B166" s="11"/>
      <c r="C166" s="10" t="s">
        <v>28</v>
      </c>
      <c r="D166" s="3" t="s">
        <v>21</v>
      </c>
      <c r="E166" s="7">
        <f>SUM(F166:J166)</f>
        <v>4071</v>
      </c>
      <c r="F166" s="33">
        <v>831</v>
      </c>
      <c r="G166" s="33">
        <v>858</v>
      </c>
      <c r="H166" s="33">
        <v>994</v>
      </c>
      <c r="I166" s="33">
        <v>600</v>
      </c>
      <c r="J166" s="33">
        <v>788</v>
      </c>
      <c r="K166" s="33">
        <v>1132</v>
      </c>
      <c r="L166" s="33">
        <v>973</v>
      </c>
      <c r="M166" s="33">
        <v>1248</v>
      </c>
      <c r="N166" s="33">
        <v>1240</v>
      </c>
      <c r="O166" s="33">
        <v>1529</v>
      </c>
      <c r="P166" s="33">
        <v>1866</v>
      </c>
      <c r="Q166" s="33">
        <v>1778</v>
      </c>
    </row>
    <row r="167" spans="1:17" x14ac:dyDescent="0.2">
      <c r="A167" s="11"/>
      <c r="B167" s="11"/>
      <c r="C167" s="10" t="s">
        <v>27</v>
      </c>
      <c r="D167" s="3" t="s">
        <v>26</v>
      </c>
      <c r="E167" s="9">
        <f>100*E165/'2020'!E165-100</f>
        <v>-4.1806354166254778E-2</v>
      </c>
      <c r="F167" s="33">
        <v>-24.9</v>
      </c>
      <c r="G167" s="33">
        <v>-23.8</v>
      </c>
      <c r="H167" s="33">
        <v>-6</v>
      </c>
      <c r="I167" s="33">
        <v>48.5</v>
      </c>
      <c r="J167" s="33">
        <v>41.3</v>
      </c>
      <c r="K167" s="33">
        <v>12.8</v>
      </c>
      <c r="L167" s="33">
        <v>4.5</v>
      </c>
      <c r="M167" s="33">
        <v>7</v>
      </c>
      <c r="N167" s="33">
        <v>1</v>
      </c>
      <c r="O167" s="33">
        <v>3.1</v>
      </c>
      <c r="P167" s="33">
        <v>17.8</v>
      </c>
      <c r="Q167" s="33">
        <v>19.8</v>
      </c>
    </row>
    <row r="168" spans="1:17" x14ac:dyDescent="0.2">
      <c r="A168" s="11"/>
      <c r="B168" s="11"/>
      <c r="C168" s="10" t="s">
        <v>28</v>
      </c>
      <c r="D168" s="3" t="s">
        <v>26</v>
      </c>
      <c r="E168" s="9">
        <f>100*E166/'2020'!E166-100</f>
        <v>-18.62882270637617</v>
      </c>
      <c r="F168" s="33">
        <v>-39.1</v>
      </c>
      <c r="G168" s="33">
        <v>-31.4</v>
      </c>
      <c r="H168" s="33">
        <v>-7.9</v>
      </c>
      <c r="I168" s="33">
        <v>1.2</v>
      </c>
      <c r="J168" s="33">
        <v>10.1</v>
      </c>
      <c r="K168" s="33">
        <v>20.8</v>
      </c>
      <c r="L168" s="33">
        <v>14.1</v>
      </c>
      <c r="M168" s="33">
        <v>53.9</v>
      </c>
      <c r="N168" s="33">
        <v>84.2</v>
      </c>
      <c r="O168" s="33">
        <v>101.4</v>
      </c>
      <c r="P168" s="33">
        <v>228.5</v>
      </c>
      <c r="Q168" s="33">
        <v>186.3</v>
      </c>
    </row>
    <row r="169" spans="1:17" x14ac:dyDescent="0.2">
      <c r="A169" s="11"/>
      <c r="B169" s="10" t="s">
        <v>30</v>
      </c>
      <c r="C169" s="11"/>
      <c r="D169" s="3" t="s">
        <v>21</v>
      </c>
      <c r="E169" s="9">
        <f>E163/E157</f>
        <v>26.454039364677325</v>
      </c>
      <c r="F169" s="33">
        <v>25</v>
      </c>
      <c r="G169" s="33">
        <v>26.9</v>
      </c>
      <c r="H169" s="33">
        <v>25.7</v>
      </c>
      <c r="I169" s="33">
        <v>26.5</v>
      </c>
      <c r="J169" s="33">
        <v>28.1</v>
      </c>
      <c r="K169" s="33">
        <v>25.7</v>
      </c>
      <c r="L169" s="33">
        <v>26.7</v>
      </c>
      <c r="M169" s="33">
        <v>26.4</v>
      </c>
      <c r="N169" s="33">
        <v>24.6</v>
      </c>
      <c r="O169" s="33">
        <v>27.7</v>
      </c>
      <c r="P169" s="33">
        <v>26.1</v>
      </c>
      <c r="Q169" s="33">
        <v>29.5</v>
      </c>
    </row>
    <row r="170" spans="1:17" x14ac:dyDescent="0.2">
      <c r="A170" s="11"/>
      <c r="B170" s="10" t="s">
        <v>31</v>
      </c>
      <c r="C170" s="11"/>
      <c r="D170" s="3" t="s">
        <v>32</v>
      </c>
      <c r="E170" s="7"/>
      <c r="F170" s="33">
        <v>62</v>
      </c>
      <c r="G170" s="33">
        <v>72.8</v>
      </c>
      <c r="H170" s="33">
        <v>76</v>
      </c>
      <c r="I170" s="33">
        <v>73.7</v>
      </c>
      <c r="J170" s="33">
        <v>75.5</v>
      </c>
      <c r="K170" s="33">
        <v>78.5</v>
      </c>
      <c r="L170" s="33">
        <v>81.400000000000006</v>
      </c>
      <c r="M170" s="33">
        <v>83.7</v>
      </c>
      <c r="N170" s="33">
        <v>84.1</v>
      </c>
      <c r="O170" s="33">
        <v>85.5</v>
      </c>
      <c r="P170" s="33">
        <v>85.3</v>
      </c>
      <c r="Q170" s="33">
        <v>73.7</v>
      </c>
    </row>
    <row r="171" spans="1:17" x14ac:dyDescent="0.2">
      <c r="A171" s="10" t="s">
        <v>42</v>
      </c>
      <c r="B171" s="10" t="s">
        <v>20</v>
      </c>
      <c r="C171" s="11"/>
      <c r="D171" s="3" t="s">
        <v>21</v>
      </c>
      <c r="E171" s="7"/>
      <c r="F171" s="33">
        <v>320</v>
      </c>
      <c r="G171" s="33">
        <v>325</v>
      </c>
      <c r="H171" s="33">
        <v>327</v>
      </c>
      <c r="I171" s="33">
        <v>327</v>
      </c>
      <c r="J171" s="33">
        <v>327</v>
      </c>
      <c r="K171" s="33">
        <v>326</v>
      </c>
      <c r="L171" s="33">
        <v>326</v>
      </c>
      <c r="M171" s="33">
        <v>327</v>
      </c>
      <c r="N171" s="33">
        <v>329</v>
      </c>
      <c r="O171" s="33">
        <v>328</v>
      </c>
      <c r="P171" s="33">
        <v>326</v>
      </c>
      <c r="Q171" s="33">
        <v>326</v>
      </c>
    </row>
    <row r="172" spans="1:17" x14ac:dyDescent="0.2">
      <c r="A172" s="11"/>
      <c r="B172" s="10" t="s">
        <v>22</v>
      </c>
      <c r="C172" s="11"/>
      <c r="D172" s="3" t="s">
        <v>21</v>
      </c>
      <c r="E172" s="7"/>
      <c r="F172" s="33">
        <v>150</v>
      </c>
      <c r="G172" s="33">
        <v>151</v>
      </c>
      <c r="H172" s="33">
        <v>161</v>
      </c>
      <c r="I172" s="33">
        <v>184</v>
      </c>
      <c r="J172" s="33">
        <v>267</v>
      </c>
      <c r="K172" s="33">
        <v>307</v>
      </c>
      <c r="L172" s="33">
        <v>314</v>
      </c>
      <c r="M172" s="33">
        <v>312</v>
      </c>
      <c r="N172" s="33">
        <v>313</v>
      </c>
      <c r="O172" s="33">
        <v>302</v>
      </c>
      <c r="P172" s="33">
        <v>256</v>
      </c>
      <c r="Q172" s="33">
        <v>249</v>
      </c>
    </row>
    <row r="173" spans="1:17" x14ac:dyDescent="0.2">
      <c r="A173" s="11"/>
      <c r="B173" s="10" t="s">
        <v>23</v>
      </c>
      <c r="C173" s="11"/>
      <c r="D173" s="3" t="s">
        <v>21</v>
      </c>
      <c r="E173" s="7"/>
      <c r="F173" s="33" t="s">
        <v>43</v>
      </c>
      <c r="G173" s="33" t="s">
        <v>43</v>
      </c>
      <c r="H173" s="33" t="s">
        <v>43</v>
      </c>
      <c r="I173" s="33" t="s">
        <v>43</v>
      </c>
      <c r="J173" s="33" t="s">
        <v>43</v>
      </c>
      <c r="K173" s="33" t="s">
        <v>43</v>
      </c>
      <c r="L173" s="33" t="s">
        <v>43</v>
      </c>
      <c r="M173" s="33" t="s">
        <v>43</v>
      </c>
      <c r="N173" s="33" t="s">
        <v>43</v>
      </c>
      <c r="O173" s="33" t="s">
        <v>43</v>
      </c>
      <c r="P173" s="33" t="s">
        <v>43</v>
      </c>
      <c r="Q173" s="33" t="s">
        <v>43</v>
      </c>
    </row>
    <row r="174" spans="1:17" x14ac:dyDescent="0.2">
      <c r="A174" s="11"/>
      <c r="B174" s="10" t="s">
        <v>24</v>
      </c>
      <c r="C174" s="11"/>
      <c r="D174" s="3" t="s">
        <v>21</v>
      </c>
      <c r="E174" s="7"/>
      <c r="F174" s="33" t="s">
        <v>43</v>
      </c>
      <c r="G174" s="33" t="s">
        <v>43</v>
      </c>
      <c r="H174" s="33" t="s">
        <v>43</v>
      </c>
      <c r="I174" s="33" t="s">
        <v>43</v>
      </c>
      <c r="J174" s="33" t="s">
        <v>43</v>
      </c>
      <c r="K174" s="33" t="s">
        <v>43</v>
      </c>
      <c r="L174" s="33" t="s">
        <v>43</v>
      </c>
      <c r="M174" s="33" t="s">
        <v>43</v>
      </c>
      <c r="N174" s="33" t="s">
        <v>43</v>
      </c>
      <c r="O174" s="33" t="s">
        <v>43</v>
      </c>
      <c r="P174" s="33" t="s">
        <v>43</v>
      </c>
      <c r="Q174" s="33" t="s">
        <v>43</v>
      </c>
    </row>
    <row r="175" spans="1:17" x14ac:dyDescent="0.2">
      <c r="A175" s="11"/>
      <c r="B175" s="10" t="s">
        <v>25</v>
      </c>
      <c r="C175" s="11"/>
      <c r="D175" s="3" t="s">
        <v>21</v>
      </c>
      <c r="E175" s="7">
        <f>SUM(F175:J175)</f>
        <v>35324</v>
      </c>
      <c r="F175" s="33">
        <v>1139</v>
      </c>
      <c r="G175" s="33">
        <v>519</v>
      </c>
      <c r="H175" s="33">
        <v>870</v>
      </c>
      <c r="I175" s="33">
        <v>686</v>
      </c>
      <c r="J175" s="33">
        <v>32110</v>
      </c>
      <c r="K175" s="33">
        <v>105861</v>
      </c>
      <c r="L175" s="33">
        <v>121602</v>
      </c>
      <c r="M175" s="33">
        <v>134928</v>
      </c>
      <c r="N175" s="33">
        <v>96068</v>
      </c>
      <c r="O175" s="33">
        <v>66529</v>
      </c>
      <c r="P175" s="33">
        <v>20239</v>
      </c>
      <c r="Q175" s="33">
        <v>18074</v>
      </c>
    </row>
    <row r="176" spans="1:17" x14ac:dyDescent="0.2">
      <c r="A176" s="11"/>
      <c r="B176" s="11"/>
      <c r="C176" s="11"/>
      <c r="D176" s="3" t="s">
        <v>26</v>
      </c>
      <c r="E176" s="9">
        <f>100*E175/'2020'!E175-100</f>
        <v>-65.165425767960159</v>
      </c>
      <c r="F176" s="33">
        <v>-92.2</v>
      </c>
      <c r="G176" s="33">
        <v>-96.7</v>
      </c>
      <c r="H176" s="33">
        <v>-90.2</v>
      </c>
      <c r="I176" s="33">
        <v>-44.5</v>
      </c>
      <c r="J176" s="33">
        <v>-47.2</v>
      </c>
      <c r="K176" s="33">
        <v>6.1</v>
      </c>
      <c r="L176" s="33">
        <v>-12.5</v>
      </c>
      <c r="M176" s="33">
        <v>-2.5</v>
      </c>
      <c r="N176" s="33">
        <v>-0.7</v>
      </c>
      <c r="O176" s="33">
        <v>15.8</v>
      </c>
      <c r="P176" s="33">
        <v>741.5</v>
      </c>
      <c r="Q176" s="33">
        <v>2290.6999999999998</v>
      </c>
    </row>
    <row r="177" spans="1:17" x14ac:dyDescent="0.2">
      <c r="A177" s="11"/>
      <c r="B177" s="10" t="s">
        <v>25</v>
      </c>
      <c r="C177" s="10" t="s">
        <v>27</v>
      </c>
      <c r="D177" s="3" t="s">
        <v>21</v>
      </c>
      <c r="E177" s="7">
        <f>SUM(F177:J177)</f>
        <v>35002</v>
      </c>
      <c r="F177" s="33">
        <v>1105</v>
      </c>
      <c r="G177" s="33">
        <v>505</v>
      </c>
      <c r="H177" s="33">
        <v>852</v>
      </c>
      <c r="I177" s="33">
        <v>673</v>
      </c>
      <c r="J177" s="33">
        <v>31867</v>
      </c>
      <c r="K177" s="33">
        <v>101586</v>
      </c>
      <c r="L177" s="33">
        <v>111002</v>
      </c>
      <c r="M177" s="33">
        <v>122238</v>
      </c>
      <c r="N177" s="33">
        <v>85821</v>
      </c>
      <c r="O177" s="33">
        <v>61207</v>
      </c>
      <c r="P177" s="33">
        <v>18156</v>
      </c>
      <c r="Q177" s="33">
        <v>16618</v>
      </c>
    </row>
    <row r="178" spans="1:17" x14ac:dyDescent="0.2">
      <c r="A178" s="11"/>
      <c r="B178" s="11"/>
      <c r="C178" s="10" t="s">
        <v>28</v>
      </c>
      <c r="D178" s="3" t="s">
        <v>21</v>
      </c>
      <c r="E178" s="7">
        <f>SUM(F178:J178)</f>
        <v>322</v>
      </c>
      <c r="F178" s="33">
        <v>34</v>
      </c>
      <c r="G178" s="33">
        <v>14</v>
      </c>
      <c r="H178" s="33">
        <v>18</v>
      </c>
      <c r="I178" s="33">
        <v>13</v>
      </c>
      <c r="J178" s="33">
        <v>243</v>
      </c>
      <c r="K178" s="33">
        <v>4275</v>
      </c>
      <c r="L178" s="33">
        <v>10600</v>
      </c>
      <c r="M178" s="33">
        <v>12690</v>
      </c>
      <c r="N178" s="33">
        <v>10247</v>
      </c>
      <c r="O178" s="33">
        <v>5322</v>
      </c>
      <c r="P178" s="33">
        <v>2083</v>
      </c>
      <c r="Q178" s="33">
        <v>1456</v>
      </c>
    </row>
    <row r="179" spans="1:17" x14ac:dyDescent="0.2">
      <c r="A179" s="11"/>
      <c r="B179" s="11"/>
      <c r="C179" s="10" t="s">
        <v>27</v>
      </c>
      <c r="D179" s="3" t="s">
        <v>26</v>
      </c>
      <c r="E179" s="9">
        <f>100*E177/'2020'!E177-100</f>
        <v>-63.352144824047997</v>
      </c>
      <c r="F179" s="33">
        <v>-91.3</v>
      </c>
      <c r="G179" s="33">
        <v>-96.4</v>
      </c>
      <c r="H179" s="33">
        <v>-88.8</v>
      </c>
      <c r="I179" s="33">
        <v>-45.2</v>
      </c>
      <c r="J179" s="33">
        <v>-46.9</v>
      </c>
      <c r="K179" s="33">
        <v>8.6999999999999993</v>
      </c>
      <c r="L179" s="33">
        <v>-8.1999999999999993</v>
      </c>
      <c r="M179" s="33">
        <v>2.9</v>
      </c>
      <c r="N179" s="33">
        <v>1.4</v>
      </c>
      <c r="O179" s="33">
        <v>10.6</v>
      </c>
      <c r="P179" s="33">
        <v>719.7</v>
      </c>
      <c r="Q179" s="33">
        <v>2167.1</v>
      </c>
    </row>
    <row r="180" spans="1:17" x14ac:dyDescent="0.2">
      <c r="A180" s="11"/>
      <c r="B180" s="11"/>
      <c r="C180" s="10" t="s">
        <v>28</v>
      </c>
      <c r="D180" s="3" t="s">
        <v>26</v>
      </c>
      <c r="E180" s="9">
        <f>100*E178/'2020'!E178-100</f>
        <v>-94.538670284938945</v>
      </c>
      <c r="F180" s="33">
        <v>-98.1</v>
      </c>
      <c r="G180" s="33">
        <v>-99.3</v>
      </c>
      <c r="H180" s="33">
        <v>-98.6</v>
      </c>
      <c r="I180" s="33">
        <v>62.5</v>
      </c>
      <c r="J180" s="33">
        <v>-70.3</v>
      </c>
      <c r="K180" s="33">
        <v>-32.5</v>
      </c>
      <c r="L180" s="33">
        <v>-41.7</v>
      </c>
      <c r="M180" s="33">
        <v>-35</v>
      </c>
      <c r="N180" s="33">
        <v>-15.4</v>
      </c>
      <c r="O180" s="33">
        <v>150.80000000000001</v>
      </c>
      <c r="P180" s="33">
        <v>996.3</v>
      </c>
      <c r="Q180" s="33">
        <v>6230.4</v>
      </c>
    </row>
    <row r="181" spans="1:17" x14ac:dyDescent="0.2">
      <c r="A181" s="11"/>
      <c r="B181" s="10" t="s">
        <v>29</v>
      </c>
      <c r="C181" s="11"/>
      <c r="D181" s="3" t="s">
        <v>21</v>
      </c>
      <c r="E181" s="7">
        <f>SUM(F181:J181)</f>
        <v>109099</v>
      </c>
      <c r="F181" s="33">
        <v>3817</v>
      </c>
      <c r="G181" s="33">
        <v>2501</v>
      </c>
      <c r="H181" s="33">
        <v>3918</v>
      </c>
      <c r="I181" s="33">
        <v>3367</v>
      </c>
      <c r="J181" s="33">
        <v>95496</v>
      </c>
      <c r="K181" s="33">
        <v>282429</v>
      </c>
      <c r="L181" s="33">
        <v>380990</v>
      </c>
      <c r="M181" s="33">
        <v>418398</v>
      </c>
      <c r="N181" s="33">
        <v>244222</v>
      </c>
      <c r="O181" s="33">
        <v>192311</v>
      </c>
      <c r="P181" s="33">
        <v>43900</v>
      </c>
      <c r="Q181" s="33">
        <v>44466</v>
      </c>
    </row>
    <row r="182" spans="1:17" x14ac:dyDescent="0.2">
      <c r="A182" s="11"/>
      <c r="B182" s="11"/>
      <c r="C182" s="11"/>
      <c r="D182" s="3" t="s">
        <v>26</v>
      </c>
      <c r="E182" s="9">
        <f>100*E181/'2020'!E181-100</f>
        <v>-62.987176007599402</v>
      </c>
      <c r="F182" s="33">
        <v>-91.9</v>
      </c>
      <c r="G182" s="33">
        <v>-95</v>
      </c>
      <c r="H182" s="33">
        <v>-80.900000000000006</v>
      </c>
      <c r="I182" s="33">
        <v>-22.1</v>
      </c>
      <c r="J182" s="33">
        <v>-44.9</v>
      </c>
      <c r="K182" s="33">
        <v>3.3</v>
      </c>
      <c r="L182" s="33">
        <v>-9</v>
      </c>
      <c r="M182" s="33">
        <v>7.5</v>
      </c>
      <c r="N182" s="33">
        <v>2.8</v>
      </c>
      <c r="O182" s="33">
        <v>15.8</v>
      </c>
      <c r="P182" s="33">
        <v>456.5</v>
      </c>
      <c r="Q182" s="33">
        <v>1515.2</v>
      </c>
    </row>
    <row r="183" spans="1:17" x14ac:dyDescent="0.2">
      <c r="A183" s="11"/>
      <c r="B183" s="10" t="s">
        <v>29</v>
      </c>
      <c r="C183" s="10" t="s">
        <v>27</v>
      </c>
      <c r="D183" s="3" t="s">
        <v>21</v>
      </c>
      <c r="E183" s="7">
        <f>SUM(F183:J183)</f>
        <v>108249</v>
      </c>
      <c r="F183" s="33">
        <v>3697</v>
      </c>
      <c r="G183" s="33">
        <v>2435</v>
      </c>
      <c r="H183" s="33">
        <v>3823</v>
      </c>
      <c r="I183" s="33">
        <v>3334</v>
      </c>
      <c r="J183" s="33">
        <v>94960</v>
      </c>
      <c r="K183" s="33">
        <v>273269</v>
      </c>
      <c r="L183" s="33">
        <v>352918</v>
      </c>
      <c r="M183" s="33">
        <v>384139</v>
      </c>
      <c r="N183" s="33">
        <v>222172</v>
      </c>
      <c r="O183" s="33">
        <v>181016</v>
      </c>
      <c r="P183" s="33">
        <v>39274</v>
      </c>
      <c r="Q183" s="33">
        <v>41211</v>
      </c>
    </row>
    <row r="184" spans="1:17" x14ac:dyDescent="0.2">
      <c r="A184" s="11"/>
      <c r="B184" s="11"/>
      <c r="C184" s="10" t="s">
        <v>28</v>
      </c>
      <c r="D184" s="3" t="s">
        <v>21</v>
      </c>
      <c r="E184" s="7">
        <f>SUM(F184:J184)</f>
        <v>850</v>
      </c>
      <c r="F184" s="33">
        <v>120</v>
      </c>
      <c r="G184" s="33">
        <v>66</v>
      </c>
      <c r="H184" s="33">
        <v>95</v>
      </c>
      <c r="I184" s="33">
        <v>33</v>
      </c>
      <c r="J184" s="33">
        <v>536</v>
      </c>
      <c r="K184" s="33">
        <v>9160</v>
      </c>
      <c r="L184" s="33">
        <v>28072</v>
      </c>
      <c r="M184" s="33">
        <v>34259</v>
      </c>
      <c r="N184" s="33">
        <v>22050</v>
      </c>
      <c r="O184" s="33">
        <v>11295</v>
      </c>
      <c r="P184" s="33">
        <v>4626</v>
      </c>
      <c r="Q184" s="33">
        <v>3255</v>
      </c>
    </row>
    <row r="185" spans="1:17" x14ac:dyDescent="0.2">
      <c r="A185" s="11"/>
      <c r="B185" s="11"/>
      <c r="C185" s="10" t="s">
        <v>27</v>
      </c>
      <c r="D185" s="3" t="s">
        <v>26</v>
      </c>
      <c r="E185" s="9">
        <f>100*E183/'2020'!E183-100</f>
        <v>-61.419421980975052</v>
      </c>
      <c r="F185" s="33">
        <v>-91.4</v>
      </c>
      <c r="G185" s="33">
        <v>-94.5</v>
      </c>
      <c r="H185" s="33">
        <v>-78.8</v>
      </c>
      <c r="I185" s="33">
        <v>-21.3</v>
      </c>
      <c r="J185" s="33">
        <v>-44.5</v>
      </c>
      <c r="K185" s="33">
        <v>5.8</v>
      </c>
      <c r="L185" s="33">
        <v>-4.5999999999999996</v>
      </c>
      <c r="M185" s="33">
        <v>14.6</v>
      </c>
      <c r="N185" s="33">
        <v>5.2</v>
      </c>
      <c r="O185" s="33">
        <v>12</v>
      </c>
      <c r="P185" s="33">
        <v>428.7</v>
      </c>
      <c r="Q185" s="33">
        <v>1468.7</v>
      </c>
    </row>
    <row r="186" spans="1:17" x14ac:dyDescent="0.2">
      <c r="A186" s="11"/>
      <c r="B186" s="11"/>
      <c r="C186" s="10" t="s">
        <v>28</v>
      </c>
      <c r="D186" s="3" t="s">
        <v>26</v>
      </c>
      <c r="E186" s="9">
        <f>100*E184/'2020'!E184-100</f>
        <v>-94.006064452436362</v>
      </c>
      <c r="F186" s="33">
        <v>-97.1</v>
      </c>
      <c r="G186" s="33">
        <v>-98.8</v>
      </c>
      <c r="H186" s="33">
        <v>-96.1</v>
      </c>
      <c r="I186" s="33">
        <v>-62.1</v>
      </c>
      <c r="J186" s="33">
        <v>-73</v>
      </c>
      <c r="K186" s="33">
        <v>-39.5</v>
      </c>
      <c r="L186" s="33">
        <v>-42.5</v>
      </c>
      <c r="M186" s="33">
        <v>-36.6</v>
      </c>
      <c r="N186" s="33">
        <v>-16.3</v>
      </c>
      <c r="O186" s="33">
        <v>152.4</v>
      </c>
      <c r="P186" s="33">
        <v>907.8</v>
      </c>
      <c r="Q186" s="33">
        <v>2483.3000000000002</v>
      </c>
    </row>
    <row r="187" spans="1:17" x14ac:dyDescent="0.2">
      <c r="A187" s="11"/>
      <c r="B187" s="10" t="s">
        <v>30</v>
      </c>
      <c r="C187" s="11"/>
      <c r="D187" s="3" t="s">
        <v>21</v>
      </c>
      <c r="E187" s="9">
        <f>E181/E175</f>
        <v>3.0885233835352737</v>
      </c>
      <c r="F187" s="33">
        <v>3.4</v>
      </c>
      <c r="G187" s="33">
        <v>4.8</v>
      </c>
      <c r="H187" s="33">
        <v>4.5</v>
      </c>
      <c r="I187" s="33">
        <v>4.9000000000000004</v>
      </c>
      <c r="J187" s="33">
        <v>3</v>
      </c>
      <c r="K187" s="33">
        <v>2.7</v>
      </c>
      <c r="L187" s="33">
        <v>3.1</v>
      </c>
      <c r="M187" s="33">
        <v>3.1</v>
      </c>
      <c r="N187" s="33">
        <v>2.5</v>
      </c>
      <c r="O187" s="33">
        <v>2.9</v>
      </c>
      <c r="P187" s="33">
        <v>2.2000000000000002</v>
      </c>
      <c r="Q187" s="33">
        <v>2.5</v>
      </c>
    </row>
    <row r="188" spans="1:17" x14ac:dyDescent="0.2">
      <c r="A188" s="11"/>
      <c r="B188" s="10" t="s">
        <v>31</v>
      </c>
      <c r="C188" s="11"/>
      <c r="D188" s="3" t="s">
        <v>32</v>
      </c>
      <c r="E188" s="7"/>
      <c r="F188" s="33" t="s">
        <v>43</v>
      </c>
      <c r="G188" s="33" t="s">
        <v>43</v>
      </c>
      <c r="H188" s="33" t="s">
        <v>43</v>
      </c>
      <c r="I188" s="33" t="s">
        <v>43</v>
      </c>
      <c r="J188" s="33" t="s">
        <v>43</v>
      </c>
      <c r="K188" s="33" t="s">
        <v>43</v>
      </c>
      <c r="L188" s="33" t="s">
        <v>43</v>
      </c>
      <c r="M188" s="33" t="s">
        <v>43</v>
      </c>
      <c r="N188" s="33" t="s">
        <v>43</v>
      </c>
      <c r="O188" s="33" t="s">
        <v>43</v>
      </c>
      <c r="P188" s="33" t="s">
        <v>43</v>
      </c>
      <c r="Q188" s="33" t="s">
        <v>43</v>
      </c>
    </row>
    <row r="189" spans="1:17" x14ac:dyDescent="0.2">
      <c r="A189" s="10" t="s">
        <v>44</v>
      </c>
      <c r="B189" s="11"/>
      <c r="C189" s="11"/>
      <c r="D189" s="11"/>
      <c r="E189" s="7"/>
    </row>
    <row r="190" spans="1:17" x14ac:dyDescent="0.2">
      <c r="A190" s="10" t="s">
        <v>45</v>
      </c>
      <c r="B190" s="11"/>
      <c r="C190" s="11"/>
      <c r="D190" s="11"/>
      <c r="E190" s="7"/>
    </row>
    <row r="191" spans="1:17" x14ac:dyDescent="0.2">
      <c r="A191" s="10" t="s">
        <v>46</v>
      </c>
      <c r="B191" s="11"/>
      <c r="C191" s="11"/>
      <c r="D191" s="11"/>
      <c r="E191" s="7"/>
    </row>
    <row r="192" spans="1:17" x14ac:dyDescent="0.2">
      <c r="A192" s="10" t="s">
        <v>47</v>
      </c>
      <c r="B192" s="11"/>
      <c r="C192" s="11"/>
      <c r="D192" s="11"/>
      <c r="E192" s="7"/>
    </row>
    <row r="193" spans="1:5" x14ac:dyDescent="0.2">
      <c r="A193" s="10" t="s">
        <v>48</v>
      </c>
      <c r="B193" s="11"/>
      <c r="C193" s="11"/>
      <c r="D193" s="11"/>
      <c r="E193" s="7"/>
    </row>
    <row r="194" spans="1:5" x14ac:dyDescent="0.2">
      <c r="A194" s="10" t="s">
        <v>49</v>
      </c>
      <c r="B194" s="11"/>
      <c r="C194" s="11"/>
      <c r="D194" s="11"/>
      <c r="E194" s="7"/>
    </row>
    <row r="195" spans="1:5" x14ac:dyDescent="0.2">
      <c r="A195" s="10" t="s">
        <v>50</v>
      </c>
      <c r="B195" s="11"/>
      <c r="C195" s="11"/>
      <c r="D195" s="11"/>
      <c r="E195" s="7"/>
    </row>
    <row r="196" spans="1:5" x14ac:dyDescent="0.2">
      <c r="A196" s="10" t="s">
        <v>51</v>
      </c>
      <c r="B196" s="11"/>
      <c r="C196" s="11"/>
      <c r="D196" s="11"/>
      <c r="E196" s="7"/>
    </row>
    <row r="197" spans="1:5" x14ac:dyDescent="0.2">
      <c r="A197" s="10" t="s">
        <v>52</v>
      </c>
      <c r="B197" s="11"/>
      <c r="C197" s="11"/>
      <c r="D197" s="11"/>
      <c r="E197" s="7"/>
    </row>
    <row r="198" spans="1:5" x14ac:dyDescent="0.2">
      <c r="A198" s="10" t="s">
        <v>53</v>
      </c>
      <c r="B198" s="11"/>
      <c r="C198" s="11"/>
      <c r="D198" s="11"/>
      <c r="E198" s="7"/>
    </row>
    <row r="199" spans="1:5" x14ac:dyDescent="0.2">
      <c r="A199" s="10" t="s">
        <v>54</v>
      </c>
      <c r="B199" s="11"/>
      <c r="C199" s="11"/>
      <c r="D199" s="11"/>
      <c r="E199" s="7"/>
    </row>
    <row r="200" spans="1:5" x14ac:dyDescent="0.2">
      <c r="A200" s="10" t="s">
        <v>55</v>
      </c>
      <c r="B200" s="11"/>
      <c r="C200" s="11"/>
      <c r="D200" s="11"/>
      <c r="E200" s="7"/>
    </row>
    <row r="201" spans="1:5" x14ac:dyDescent="0.2">
      <c r="A201" s="10" t="s">
        <v>56</v>
      </c>
      <c r="B201" s="11"/>
      <c r="C201" s="11"/>
      <c r="D201" s="11"/>
      <c r="E201" s="7"/>
    </row>
    <row r="202" spans="1:5" x14ac:dyDescent="0.2">
      <c r="A202" s="10" t="s">
        <v>57</v>
      </c>
      <c r="B202" s="11"/>
      <c r="C202" s="11"/>
      <c r="D202" s="11"/>
      <c r="E202" s="7"/>
    </row>
    <row r="203" spans="1:5" x14ac:dyDescent="0.2">
      <c r="A203" s="10" t="s">
        <v>58</v>
      </c>
      <c r="B203" s="11"/>
      <c r="C203" s="11"/>
      <c r="D203" s="11"/>
      <c r="E203" s="7"/>
    </row>
    <row r="204" spans="1:5" x14ac:dyDescent="0.2">
      <c r="A204" s="10" t="s">
        <v>59</v>
      </c>
      <c r="B204" s="11"/>
      <c r="C204" s="11"/>
      <c r="D204" s="11"/>
    </row>
    <row r="205" spans="1:5" x14ac:dyDescent="0.2">
      <c r="A205" s="2" t="s">
        <v>60</v>
      </c>
      <c r="B205" s="11"/>
      <c r="C205" s="11"/>
      <c r="D205" s="11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topLeftCell="A148" zoomScale="85" zoomScaleNormal="85" workbookViewId="0">
      <selection activeCell="E171" sqref="E171:E188"/>
    </sheetView>
  </sheetViews>
  <sheetFormatPr baseColWidth="10" defaultRowHeight="12.75" x14ac:dyDescent="0.2"/>
  <cols>
    <col min="1" max="1" width="26.7109375" style="11" customWidth="1"/>
    <col min="2" max="2" width="24.7109375" style="11" customWidth="1"/>
    <col min="3" max="3" width="14.28515625" style="11" customWidth="1" collapsed="1"/>
    <col min="4" max="4" width="25.7109375" style="11" bestFit="1" customWidth="1"/>
    <col min="5" max="5" width="11" style="13" bestFit="1" customWidth="1"/>
    <col min="6" max="7" width="12.7109375" style="38" collapsed="1"/>
    <col min="8" max="17" width="8.85546875" style="39" customWidth="1"/>
  </cols>
  <sheetData>
    <row r="1" spans="1:17" ht="89.25" x14ac:dyDescent="0.2">
      <c r="A1" s="14" t="s">
        <v>0</v>
      </c>
      <c r="B1" s="15"/>
      <c r="C1" s="15"/>
      <c r="D1" s="15"/>
      <c r="E1" s="18"/>
      <c r="F1" s="16"/>
      <c r="G1" s="16"/>
      <c r="H1" s="16"/>
      <c r="I1" s="15"/>
      <c r="J1" s="16"/>
      <c r="K1" s="16"/>
      <c r="L1" s="16"/>
      <c r="M1" s="16"/>
      <c r="N1" s="16"/>
      <c r="O1" s="15"/>
      <c r="P1" s="15"/>
      <c r="Q1" s="15"/>
    </row>
    <row r="2" spans="1:17" ht="25.5" x14ac:dyDescent="0.2">
      <c r="A2" s="14" t="s">
        <v>1</v>
      </c>
      <c r="B2" s="15"/>
      <c r="C2" s="15"/>
      <c r="D2" s="15"/>
      <c r="E2" s="18"/>
      <c r="F2" s="16"/>
      <c r="G2" s="16"/>
      <c r="H2" s="16"/>
      <c r="I2" s="15"/>
      <c r="J2" s="16"/>
      <c r="K2" s="16"/>
      <c r="L2" s="16"/>
      <c r="M2" s="16"/>
      <c r="N2" s="16"/>
      <c r="O2" s="15"/>
      <c r="P2" s="15"/>
      <c r="Q2" s="15"/>
    </row>
    <row r="3" spans="1:17" ht="13.5" thickBot="1" x14ac:dyDescent="0.25">
      <c r="A3" s="14" t="s">
        <v>2</v>
      </c>
      <c r="B3" s="15"/>
      <c r="C3" s="15"/>
      <c r="D3" s="15"/>
      <c r="E3" s="18"/>
      <c r="F3" s="16"/>
      <c r="G3" s="16"/>
      <c r="H3" s="16"/>
      <c r="I3" s="15"/>
      <c r="J3" s="16"/>
      <c r="K3" s="16"/>
      <c r="L3" s="16"/>
      <c r="M3" s="16"/>
      <c r="N3" s="16"/>
      <c r="O3" s="15"/>
      <c r="P3" s="15"/>
      <c r="Q3" s="15"/>
    </row>
    <row r="4" spans="1:17" ht="12.75" customHeight="1" x14ac:dyDescent="0.2">
      <c r="A4" s="43" t="s">
        <v>3</v>
      </c>
      <c r="B4" s="44"/>
      <c r="C4" s="44"/>
      <c r="D4" s="49" t="s">
        <v>4</v>
      </c>
      <c r="E4" s="4"/>
      <c r="F4" s="62" t="s">
        <v>5</v>
      </c>
      <c r="G4" s="63"/>
      <c r="H4" s="63"/>
      <c r="I4" s="63"/>
      <c r="J4" s="63"/>
      <c r="K4" s="63"/>
      <c r="L4" s="63"/>
      <c r="M4" s="63"/>
      <c r="N4" s="63"/>
      <c r="O4" s="63"/>
      <c r="P4" s="63"/>
      <c r="Q4" s="64"/>
    </row>
    <row r="5" spans="1:17" x14ac:dyDescent="0.2">
      <c r="A5" s="45"/>
      <c r="B5" s="46"/>
      <c r="C5" s="46"/>
      <c r="D5" s="46"/>
      <c r="E5" s="5"/>
      <c r="F5" s="65">
        <v>2020</v>
      </c>
      <c r="G5" s="66"/>
      <c r="H5" s="66"/>
      <c r="I5" s="66"/>
      <c r="J5" s="66"/>
      <c r="K5" s="66"/>
      <c r="L5" s="66"/>
      <c r="M5" s="66"/>
      <c r="N5" s="66"/>
      <c r="O5" s="66"/>
      <c r="P5" s="66"/>
      <c r="Q5" s="67"/>
    </row>
    <row r="6" spans="1:17" x14ac:dyDescent="0.2">
      <c r="A6" s="45"/>
      <c r="B6" s="46"/>
      <c r="C6" s="46"/>
      <c r="D6" s="46"/>
      <c r="E6" s="5"/>
      <c r="F6" s="65" t="s">
        <v>6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</row>
    <row r="7" spans="1:17" ht="26.25" thickBot="1" x14ac:dyDescent="0.25">
      <c r="A7" s="47"/>
      <c r="B7" s="48"/>
      <c r="C7" s="48"/>
      <c r="D7" s="48"/>
      <c r="E7" s="6"/>
      <c r="F7" s="31" t="s">
        <v>7</v>
      </c>
      <c r="G7" s="31" t="s">
        <v>8</v>
      </c>
      <c r="H7" s="31" t="s">
        <v>9</v>
      </c>
      <c r="I7" s="31" t="s">
        <v>10</v>
      </c>
      <c r="J7" s="31" t="s">
        <v>11</v>
      </c>
      <c r="K7" s="31" t="s">
        <v>12</v>
      </c>
      <c r="L7" s="31" t="s">
        <v>13</v>
      </c>
      <c r="M7" s="31" t="s">
        <v>14</v>
      </c>
      <c r="N7" s="31" t="s">
        <v>15</v>
      </c>
      <c r="O7" s="31" t="s">
        <v>16</v>
      </c>
      <c r="P7" s="31" t="s">
        <v>17</v>
      </c>
      <c r="Q7" s="32" t="s">
        <v>18</v>
      </c>
    </row>
    <row r="8" spans="1:17" x14ac:dyDescent="0.2">
      <c r="A8" s="10" t="s">
        <v>19</v>
      </c>
      <c r="B8" s="10" t="s">
        <v>20</v>
      </c>
      <c r="D8" s="3" t="s">
        <v>21</v>
      </c>
      <c r="E8" s="7"/>
      <c r="F8" s="33">
        <v>5010</v>
      </c>
      <c r="G8" s="33">
        <v>5010</v>
      </c>
      <c r="H8" s="33">
        <v>4994</v>
      </c>
      <c r="I8" s="33">
        <v>4984</v>
      </c>
      <c r="J8" s="33">
        <v>4970</v>
      </c>
      <c r="K8" s="33">
        <v>4950</v>
      </c>
      <c r="L8" s="33">
        <v>4935</v>
      </c>
      <c r="M8" s="33">
        <v>4940</v>
      </c>
      <c r="N8" s="33">
        <v>4949</v>
      </c>
      <c r="O8" s="33">
        <v>4937</v>
      </c>
      <c r="P8" s="33">
        <v>4940</v>
      </c>
      <c r="Q8" s="33">
        <v>4924</v>
      </c>
    </row>
    <row r="9" spans="1:17" x14ac:dyDescent="0.2">
      <c r="B9" s="10" t="s">
        <v>22</v>
      </c>
      <c r="D9" s="3" t="s">
        <v>21</v>
      </c>
      <c r="E9" s="7"/>
      <c r="F9" s="33">
        <v>4796</v>
      </c>
      <c r="G9" s="33">
        <v>4798</v>
      </c>
      <c r="H9" s="33">
        <v>4768</v>
      </c>
      <c r="I9" s="33">
        <v>3423</v>
      </c>
      <c r="J9" s="33">
        <v>4357</v>
      </c>
      <c r="K9" s="33">
        <v>4608</v>
      </c>
      <c r="L9" s="33">
        <v>4668</v>
      </c>
      <c r="M9" s="33">
        <v>4735</v>
      </c>
      <c r="N9" s="33">
        <v>4765</v>
      </c>
      <c r="O9" s="33">
        <v>4705</v>
      </c>
      <c r="P9" s="33">
        <v>4328</v>
      </c>
      <c r="Q9" s="33">
        <v>3721</v>
      </c>
    </row>
    <row r="10" spans="1:17" x14ac:dyDescent="0.2">
      <c r="B10" s="10" t="s">
        <v>23</v>
      </c>
      <c r="D10" s="3" t="s">
        <v>21</v>
      </c>
      <c r="E10" s="7"/>
      <c r="F10" s="33">
        <v>324007</v>
      </c>
      <c r="G10" s="33">
        <v>325486</v>
      </c>
      <c r="H10" s="33">
        <v>326189</v>
      </c>
      <c r="I10" s="33">
        <v>325311</v>
      </c>
      <c r="J10" s="33">
        <v>323939</v>
      </c>
      <c r="K10" s="33">
        <v>323922</v>
      </c>
      <c r="L10" s="33">
        <v>323463</v>
      </c>
      <c r="M10" s="33">
        <v>323959</v>
      </c>
      <c r="N10" s="33">
        <v>324231</v>
      </c>
      <c r="O10" s="33">
        <v>323927</v>
      </c>
      <c r="P10" s="33">
        <v>325416</v>
      </c>
      <c r="Q10" s="33">
        <v>324999</v>
      </c>
    </row>
    <row r="11" spans="1:17" x14ac:dyDescent="0.2">
      <c r="B11" s="10" t="s">
        <v>24</v>
      </c>
      <c r="D11" s="3" t="s">
        <v>21</v>
      </c>
      <c r="E11" s="7"/>
      <c r="F11" s="33">
        <v>314092</v>
      </c>
      <c r="G11" s="33">
        <v>313438</v>
      </c>
      <c r="H11" s="33">
        <v>312611</v>
      </c>
      <c r="I11" s="33">
        <v>211211</v>
      </c>
      <c r="J11" s="33">
        <v>261806</v>
      </c>
      <c r="K11" s="33">
        <v>285728</v>
      </c>
      <c r="L11" s="33">
        <v>292302</v>
      </c>
      <c r="M11" s="33">
        <v>300629</v>
      </c>
      <c r="N11" s="33">
        <v>305862</v>
      </c>
      <c r="O11" s="33">
        <v>302905</v>
      </c>
      <c r="P11" s="33">
        <v>284757</v>
      </c>
      <c r="Q11" s="33">
        <v>244537</v>
      </c>
    </row>
    <row r="12" spans="1:17" x14ac:dyDescent="0.2">
      <c r="B12" s="10" t="s">
        <v>25</v>
      </c>
      <c r="D12" s="3" t="s">
        <v>21</v>
      </c>
      <c r="E12" s="7">
        <f>SUM(F12:J12)</f>
        <v>4596515</v>
      </c>
      <c r="F12" s="33">
        <v>1635883</v>
      </c>
      <c r="G12" s="33">
        <v>1715573</v>
      </c>
      <c r="H12" s="33">
        <v>731605</v>
      </c>
      <c r="I12" s="33">
        <v>125734</v>
      </c>
      <c r="J12" s="33">
        <v>387720</v>
      </c>
      <c r="K12" s="33">
        <v>814042</v>
      </c>
      <c r="L12" s="33">
        <v>1181470</v>
      </c>
      <c r="M12" s="33">
        <v>1391546</v>
      </c>
      <c r="N12" s="33">
        <v>1369645</v>
      </c>
      <c r="O12" s="33">
        <v>1045562</v>
      </c>
      <c r="P12" s="33">
        <v>338887</v>
      </c>
      <c r="Q12" s="33">
        <v>218868</v>
      </c>
    </row>
    <row r="13" spans="1:17" x14ac:dyDescent="0.2">
      <c r="D13" s="3" t="s">
        <v>26</v>
      </c>
      <c r="E13" s="7"/>
      <c r="F13" s="33">
        <v>0.6</v>
      </c>
      <c r="G13" s="33">
        <v>2.9</v>
      </c>
      <c r="H13" s="33">
        <v>-63</v>
      </c>
      <c r="I13" s="33">
        <v>-93.4</v>
      </c>
      <c r="J13" s="33">
        <v>-82.6</v>
      </c>
      <c r="K13" s="33">
        <v>-63.5</v>
      </c>
      <c r="L13" s="33">
        <v>-44.7</v>
      </c>
      <c r="M13" s="33">
        <v>-34.299999999999997</v>
      </c>
      <c r="N13" s="33">
        <v>-39.799999999999997</v>
      </c>
      <c r="O13" s="33">
        <v>-52.1</v>
      </c>
      <c r="P13" s="33">
        <v>-84.2</v>
      </c>
      <c r="Q13" s="33">
        <v>-88</v>
      </c>
    </row>
    <row r="14" spans="1:17" x14ac:dyDescent="0.2">
      <c r="B14" s="10" t="s">
        <v>25</v>
      </c>
      <c r="C14" s="10" t="s">
        <v>27</v>
      </c>
      <c r="D14" s="3" t="s">
        <v>21</v>
      </c>
      <c r="E14" s="7">
        <f>SUM(F14:J14)</f>
        <v>3693025</v>
      </c>
      <c r="F14" s="33">
        <v>1269632</v>
      </c>
      <c r="G14" s="33">
        <v>1333783</v>
      </c>
      <c r="H14" s="33">
        <v>616026</v>
      </c>
      <c r="I14" s="33">
        <v>113691</v>
      </c>
      <c r="J14" s="33">
        <v>359893</v>
      </c>
      <c r="K14" s="33">
        <v>728734</v>
      </c>
      <c r="L14" s="33">
        <v>977857</v>
      </c>
      <c r="M14" s="33">
        <v>1150274</v>
      </c>
      <c r="N14" s="33">
        <v>1190205</v>
      </c>
      <c r="O14" s="33">
        <v>953983</v>
      </c>
      <c r="P14" s="33">
        <v>304294</v>
      </c>
      <c r="Q14" s="33">
        <v>194008</v>
      </c>
    </row>
    <row r="15" spans="1:17" x14ac:dyDescent="0.2">
      <c r="C15" s="10" t="s">
        <v>28</v>
      </c>
      <c r="D15" s="3" t="s">
        <v>21</v>
      </c>
      <c r="E15" s="7">
        <f>SUM(F15:J15)</f>
        <v>903490</v>
      </c>
      <c r="F15" s="33">
        <v>366251</v>
      </c>
      <c r="G15" s="33">
        <v>381790</v>
      </c>
      <c r="H15" s="33">
        <v>115579</v>
      </c>
      <c r="I15" s="33">
        <v>12043</v>
      </c>
      <c r="J15" s="33">
        <v>27827</v>
      </c>
      <c r="K15" s="33">
        <v>85308</v>
      </c>
      <c r="L15" s="33">
        <v>203613</v>
      </c>
      <c r="M15" s="33">
        <v>241272</v>
      </c>
      <c r="N15" s="33">
        <v>179440</v>
      </c>
      <c r="O15" s="33">
        <v>91579</v>
      </c>
      <c r="P15" s="33">
        <v>34593</v>
      </c>
      <c r="Q15" s="33">
        <v>24860</v>
      </c>
    </row>
    <row r="16" spans="1:17" x14ac:dyDescent="0.2">
      <c r="C16" s="10" t="s">
        <v>27</v>
      </c>
      <c r="D16" s="3" t="s">
        <v>26</v>
      </c>
      <c r="E16" s="7"/>
      <c r="F16" s="33">
        <v>2.5</v>
      </c>
      <c r="G16" s="33">
        <v>2</v>
      </c>
      <c r="H16" s="33">
        <v>-60.3</v>
      </c>
      <c r="I16" s="33">
        <v>-92.4</v>
      </c>
      <c r="J16" s="33">
        <v>-79.7</v>
      </c>
      <c r="K16" s="33">
        <v>-58.7</v>
      </c>
      <c r="L16" s="33">
        <v>-40.4</v>
      </c>
      <c r="M16" s="33">
        <v>-28.9</v>
      </c>
      <c r="N16" s="33">
        <v>-34.4</v>
      </c>
      <c r="O16" s="33">
        <v>-43</v>
      </c>
      <c r="P16" s="33">
        <v>-81.900000000000006</v>
      </c>
      <c r="Q16" s="33">
        <v>-85.6</v>
      </c>
    </row>
    <row r="17" spans="1:17" x14ac:dyDescent="0.2">
      <c r="C17" s="10" t="s">
        <v>28</v>
      </c>
      <c r="D17" s="3" t="s">
        <v>26</v>
      </c>
      <c r="E17" s="7"/>
      <c r="F17" s="33">
        <v>-5.7</v>
      </c>
      <c r="G17" s="33">
        <v>6.3</v>
      </c>
      <c r="H17" s="33">
        <v>-73</v>
      </c>
      <c r="I17" s="33">
        <v>-97.1</v>
      </c>
      <c r="J17" s="33">
        <v>-93.9</v>
      </c>
      <c r="K17" s="33">
        <v>-81.599999999999994</v>
      </c>
      <c r="L17" s="33">
        <v>-58.9</v>
      </c>
      <c r="M17" s="33">
        <v>-51.8</v>
      </c>
      <c r="N17" s="33">
        <v>-60.9</v>
      </c>
      <c r="O17" s="33">
        <v>-82</v>
      </c>
      <c r="P17" s="33">
        <v>-92.5</v>
      </c>
      <c r="Q17" s="33">
        <v>-94.8</v>
      </c>
    </row>
    <row r="18" spans="1:17" x14ac:dyDescent="0.2">
      <c r="B18" s="10" t="s">
        <v>29</v>
      </c>
      <c r="D18" s="3" t="s">
        <v>21</v>
      </c>
      <c r="E18" s="7">
        <f>SUM(F18:J18)</f>
        <v>11294722</v>
      </c>
      <c r="F18" s="33">
        <v>3620035</v>
      </c>
      <c r="G18" s="33">
        <v>3825772</v>
      </c>
      <c r="H18" s="33">
        <v>1973435</v>
      </c>
      <c r="I18" s="33">
        <v>630136</v>
      </c>
      <c r="J18" s="33">
        <v>1245344</v>
      </c>
      <c r="K18" s="33">
        <v>2162091</v>
      </c>
      <c r="L18" s="33">
        <v>3139781</v>
      </c>
      <c r="M18" s="33">
        <v>3482914</v>
      </c>
      <c r="N18" s="33">
        <v>3327131</v>
      </c>
      <c r="O18" s="33">
        <v>2885312</v>
      </c>
      <c r="P18" s="33">
        <v>1265179</v>
      </c>
      <c r="Q18" s="33">
        <v>931808</v>
      </c>
    </row>
    <row r="19" spans="1:17" x14ac:dyDescent="0.2">
      <c r="D19" s="3" t="s">
        <v>26</v>
      </c>
      <c r="E19" s="7"/>
      <c r="F19" s="33">
        <v>-0.1</v>
      </c>
      <c r="G19" s="33">
        <v>6.4</v>
      </c>
      <c r="H19" s="33">
        <v>-53.7</v>
      </c>
      <c r="I19" s="33">
        <v>-85.2</v>
      </c>
      <c r="J19" s="33">
        <v>-73.400000000000006</v>
      </c>
      <c r="K19" s="33">
        <v>-55.7</v>
      </c>
      <c r="L19" s="33">
        <v>-35.799999999999997</v>
      </c>
      <c r="M19" s="33">
        <v>-29.3</v>
      </c>
      <c r="N19" s="33">
        <v>-31.6</v>
      </c>
      <c r="O19" s="33">
        <v>-42.1</v>
      </c>
      <c r="P19" s="33">
        <v>-71.5</v>
      </c>
      <c r="Q19" s="33">
        <v>-75.8</v>
      </c>
    </row>
    <row r="20" spans="1:17" x14ac:dyDescent="0.2">
      <c r="B20" s="10" t="s">
        <v>29</v>
      </c>
      <c r="C20" s="10" t="s">
        <v>27</v>
      </c>
      <c r="D20" s="3" t="s">
        <v>21</v>
      </c>
      <c r="E20" s="7">
        <f>SUM(F20:J20)</f>
        <v>9309487</v>
      </c>
      <c r="F20" s="33">
        <v>2863080</v>
      </c>
      <c r="G20" s="33">
        <v>2993088</v>
      </c>
      <c r="H20" s="33">
        <v>1715084</v>
      </c>
      <c r="I20" s="33">
        <v>579883</v>
      </c>
      <c r="J20" s="33">
        <v>1158352</v>
      </c>
      <c r="K20" s="33">
        <v>1958153</v>
      </c>
      <c r="L20" s="33">
        <v>2646474</v>
      </c>
      <c r="M20" s="33">
        <v>2893301</v>
      </c>
      <c r="N20" s="33">
        <v>2912547</v>
      </c>
      <c r="O20" s="33">
        <v>2656141</v>
      </c>
      <c r="P20" s="33">
        <v>1153058</v>
      </c>
      <c r="Q20" s="33">
        <v>847384</v>
      </c>
    </row>
    <row r="21" spans="1:17" x14ac:dyDescent="0.2">
      <c r="C21" s="10" t="s">
        <v>28</v>
      </c>
      <c r="D21" s="3" t="s">
        <v>21</v>
      </c>
      <c r="E21" s="7">
        <f>SUM(F21:J21)</f>
        <v>1985235</v>
      </c>
      <c r="F21" s="33">
        <v>756955</v>
      </c>
      <c r="G21" s="33">
        <v>832684</v>
      </c>
      <c r="H21" s="33">
        <v>258351</v>
      </c>
      <c r="I21" s="33">
        <v>50253</v>
      </c>
      <c r="J21" s="33">
        <v>86992</v>
      </c>
      <c r="K21" s="33">
        <v>203938</v>
      </c>
      <c r="L21" s="33">
        <v>493307</v>
      </c>
      <c r="M21" s="33">
        <v>589613</v>
      </c>
      <c r="N21" s="33">
        <v>414584</v>
      </c>
      <c r="O21" s="33">
        <v>229171</v>
      </c>
      <c r="P21" s="33">
        <v>112121</v>
      </c>
      <c r="Q21" s="33">
        <v>84424</v>
      </c>
    </row>
    <row r="22" spans="1:17" x14ac:dyDescent="0.2">
      <c r="C22" s="10" t="s">
        <v>27</v>
      </c>
      <c r="D22" s="3" t="s">
        <v>26</v>
      </c>
      <c r="E22" s="9"/>
      <c r="F22" s="33">
        <v>1.8</v>
      </c>
      <c r="G22" s="33">
        <v>5.6</v>
      </c>
      <c r="H22" s="33">
        <v>-49.3</v>
      </c>
      <c r="I22" s="33">
        <v>-83.1</v>
      </c>
      <c r="J22" s="33">
        <v>-69.5</v>
      </c>
      <c r="K22" s="33">
        <v>-50</v>
      </c>
      <c r="L22" s="33">
        <v>-31</v>
      </c>
      <c r="M22" s="33">
        <v>-24</v>
      </c>
      <c r="N22" s="33">
        <v>-25.9</v>
      </c>
      <c r="O22" s="33">
        <v>-31.6</v>
      </c>
      <c r="P22" s="33">
        <v>-67.400000000000006</v>
      </c>
      <c r="Q22" s="33">
        <v>-71.099999999999994</v>
      </c>
    </row>
    <row r="23" spans="1:17" x14ac:dyDescent="0.2">
      <c r="C23" s="10" t="s">
        <v>28</v>
      </c>
      <c r="D23" s="3" t="s">
        <v>26</v>
      </c>
      <c r="E23" s="9"/>
      <c r="F23" s="33">
        <v>-6.9</v>
      </c>
      <c r="G23" s="33">
        <v>9.8000000000000007</v>
      </c>
      <c r="H23" s="33">
        <v>-70.5</v>
      </c>
      <c r="I23" s="33">
        <v>-93.9</v>
      </c>
      <c r="J23" s="33">
        <v>-90.2</v>
      </c>
      <c r="K23" s="33">
        <v>-78.8</v>
      </c>
      <c r="L23" s="33">
        <v>-53.4</v>
      </c>
      <c r="M23" s="33">
        <v>-47.2</v>
      </c>
      <c r="N23" s="33">
        <v>-55.5</v>
      </c>
      <c r="O23" s="33">
        <v>-79.099999999999994</v>
      </c>
      <c r="P23" s="33">
        <v>-87.6</v>
      </c>
      <c r="Q23" s="33">
        <v>-90.8</v>
      </c>
    </row>
    <row r="24" spans="1:17" x14ac:dyDescent="0.2">
      <c r="B24" s="10" t="s">
        <v>30</v>
      </c>
      <c r="D24" s="3" t="s">
        <v>21</v>
      </c>
      <c r="E24" s="9"/>
      <c r="F24" s="33">
        <v>2.2000000000000002</v>
      </c>
      <c r="G24" s="33">
        <v>2.2000000000000002</v>
      </c>
      <c r="H24" s="33">
        <v>2.7</v>
      </c>
      <c r="I24" s="33">
        <v>5</v>
      </c>
      <c r="J24" s="33">
        <v>3.2</v>
      </c>
      <c r="K24" s="33">
        <v>2.7</v>
      </c>
      <c r="L24" s="33">
        <v>2.7</v>
      </c>
      <c r="M24" s="33">
        <v>2.5</v>
      </c>
      <c r="N24" s="33">
        <v>2.4</v>
      </c>
      <c r="O24" s="33">
        <v>2.8</v>
      </c>
      <c r="P24" s="33">
        <v>3.7</v>
      </c>
      <c r="Q24" s="33">
        <v>4.3</v>
      </c>
    </row>
    <row r="25" spans="1:17" x14ac:dyDescent="0.2">
      <c r="B25" s="10" t="s">
        <v>31</v>
      </c>
      <c r="D25" s="3" t="s">
        <v>32</v>
      </c>
      <c r="E25" s="7"/>
      <c r="F25" s="33">
        <v>37.299999999999997</v>
      </c>
      <c r="G25" s="33">
        <v>41.7</v>
      </c>
      <c r="H25" s="33">
        <v>24.4</v>
      </c>
      <c r="I25" s="33">
        <v>10.7</v>
      </c>
      <c r="J25" s="33">
        <v>15.2</v>
      </c>
      <c r="K25" s="33">
        <v>22.7</v>
      </c>
      <c r="L25" s="33">
        <v>30.4</v>
      </c>
      <c r="M25" s="33">
        <v>33.6</v>
      </c>
      <c r="N25" s="33">
        <v>33.799999999999997</v>
      </c>
      <c r="O25" s="33">
        <v>29.2</v>
      </c>
      <c r="P25" s="33">
        <v>17</v>
      </c>
      <c r="Q25" s="33">
        <v>13.2</v>
      </c>
    </row>
    <row r="26" spans="1:17" x14ac:dyDescent="0.2">
      <c r="A26" s="17" t="s">
        <v>33</v>
      </c>
      <c r="B26" s="15"/>
      <c r="C26" s="15"/>
      <c r="D26" s="15"/>
      <c r="E26" s="7"/>
      <c r="F26" s="60"/>
      <c r="G26" s="60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1:17" x14ac:dyDescent="0.2">
      <c r="A27" s="10" t="s">
        <v>34</v>
      </c>
      <c r="B27" s="10" t="s">
        <v>20</v>
      </c>
      <c r="D27" s="3" t="s">
        <v>21</v>
      </c>
      <c r="E27" s="7"/>
      <c r="F27" s="33">
        <v>1988</v>
      </c>
      <c r="G27" s="33">
        <v>1987</v>
      </c>
      <c r="H27" s="33">
        <v>1978</v>
      </c>
      <c r="I27" s="33">
        <v>1977</v>
      </c>
      <c r="J27" s="33">
        <v>1971</v>
      </c>
      <c r="K27" s="33">
        <v>1964</v>
      </c>
      <c r="L27" s="33">
        <v>1957</v>
      </c>
      <c r="M27" s="33">
        <v>1963</v>
      </c>
      <c r="N27" s="33">
        <v>1964</v>
      </c>
      <c r="O27" s="33">
        <v>1958</v>
      </c>
      <c r="P27" s="33">
        <v>1958</v>
      </c>
      <c r="Q27" s="33">
        <v>1951</v>
      </c>
    </row>
    <row r="28" spans="1:17" x14ac:dyDescent="0.2">
      <c r="B28" s="10" t="s">
        <v>22</v>
      </c>
      <c r="D28" s="3" t="s">
        <v>21</v>
      </c>
      <c r="E28" s="7"/>
      <c r="F28" s="33">
        <v>1947</v>
      </c>
      <c r="G28" s="33">
        <v>1948</v>
      </c>
      <c r="H28" s="33">
        <v>1941</v>
      </c>
      <c r="I28" s="33">
        <v>1461</v>
      </c>
      <c r="J28" s="33">
        <v>1769</v>
      </c>
      <c r="K28" s="33">
        <v>1861</v>
      </c>
      <c r="L28" s="33">
        <v>1871</v>
      </c>
      <c r="M28" s="33">
        <v>1898</v>
      </c>
      <c r="N28" s="33">
        <v>1908</v>
      </c>
      <c r="O28" s="33">
        <v>1892</v>
      </c>
      <c r="P28" s="33">
        <v>1816</v>
      </c>
      <c r="Q28" s="33">
        <v>1543</v>
      </c>
    </row>
    <row r="29" spans="1:17" x14ac:dyDescent="0.2">
      <c r="B29" s="10" t="s">
        <v>23</v>
      </c>
      <c r="D29" s="3" t="s">
        <v>21</v>
      </c>
      <c r="E29" s="7"/>
      <c r="F29" s="33">
        <v>154707</v>
      </c>
      <c r="G29" s="33">
        <v>155522</v>
      </c>
      <c r="H29" s="33">
        <v>156119</v>
      </c>
      <c r="I29" s="33">
        <v>154952</v>
      </c>
      <c r="J29" s="33">
        <v>154649</v>
      </c>
      <c r="K29" s="33">
        <v>155128</v>
      </c>
      <c r="L29" s="33">
        <v>154903</v>
      </c>
      <c r="M29" s="33">
        <v>155433</v>
      </c>
      <c r="N29" s="33">
        <v>155845</v>
      </c>
      <c r="O29" s="33">
        <v>155829</v>
      </c>
      <c r="P29" s="33">
        <v>156405</v>
      </c>
      <c r="Q29" s="33">
        <v>155958</v>
      </c>
    </row>
    <row r="30" spans="1:17" x14ac:dyDescent="0.2">
      <c r="B30" s="10" t="s">
        <v>24</v>
      </c>
      <c r="D30" s="3" t="s">
        <v>21</v>
      </c>
      <c r="E30" s="7"/>
      <c r="F30" s="33">
        <v>151499</v>
      </c>
      <c r="G30" s="33">
        <v>151170</v>
      </c>
      <c r="H30" s="33">
        <v>150849</v>
      </c>
      <c r="I30" s="33">
        <v>102857</v>
      </c>
      <c r="J30" s="33">
        <v>124528</v>
      </c>
      <c r="K30" s="33">
        <v>139338</v>
      </c>
      <c r="L30" s="33">
        <v>141922</v>
      </c>
      <c r="M30" s="33">
        <v>146886</v>
      </c>
      <c r="N30" s="33">
        <v>149851</v>
      </c>
      <c r="O30" s="33">
        <v>148034</v>
      </c>
      <c r="P30" s="33">
        <v>141993</v>
      </c>
      <c r="Q30" s="33">
        <v>122317</v>
      </c>
    </row>
    <row r="31" spans="1:17" x14ac:dyDescent="0.2">
      <c r="B31" s="10" t="s">
        <v>25</v>
      </c>
      <c r="D31" s="3" t="s">
        <v>21</v>
      </c>
      <c r="E31" s="7">
        <f>SUM(F31:J31)</f>
        <v>2636505</v>
      </c>
      <c r="F31" s="33">
        <v>976638</v>
      </c>
      <c r="G31" s="33">
        <v>1015692</v>
      </c>
      <c r="H31" s="33">
        <v>398589</v>
      </c>
      <c r="I31" s="33">
        <v>63326</v>
      </c>
      <c r="J31" s="33">
        <v>182260</v>
      </c>
      <c r="K31" s="33">
        <v>410808</v>
      </c>
      <c r="L31" s="33">
        <v>623096</v>
      </c>
      <c r="M31" s="33">
        <v>755067</v>
      </c>
      <c r="N31" s="33">
        <v>755948</v>
      </c>
      <c r="O31" s="33">
        <v>572020</v>
      </c>
      <c r="P31" s="33">
        <v>196187</v>
      </c>
      <c r="Q31" s="33">
        <v>128344</v>
      </c>
    </row>
    <row r="32" spans="1:17" x14ac:dyDescent="0.2">
      <c r="D32" s="3" t="s">
        <v>26</v>
      </c>
      <c r="E32" s="7"/>
      <c r="F32" s="33">
        <v>0.7</v>
      </c>
      <c r="G32" s="33">
        <v>2.5</v>
      </c>
      <c r="H32" s="33">
        <v>-65.7</v>
      </c>
      <c r="I32" s="33">
        <v>-94.2</v>
      </c>
      <c r="J32" s="33">
        <v>-85.6</v>
      </c>
      <c r="K32" s="33">
        <v>-66.7</v>
      </c>
      <c r="L32" s="33">
        <v>-48.4</v>
      </c>
      <c r="M32" s="33">
        <v>-37</v>
      </c>
      <c r="N32" s="33">
        <v>-40.6</v>
      </c>
      <c r="O32" s="33">
        <v>-54.2</v>
      </c>
      <c r="P32" s="33">
        <v>-84.5</v>
      </c>
      <c r="Q32" s="33">
        <v>-88.4</v>
      </c>
    </row>
    <row r="33" spans="1:17" x14ac:dyDescent="0.2">
      <c r="B33" s="10" t="s">
        <v>25</v>
      </c>
      <c r="C33" s="10" t="s">
        <v>27</v>
      </c>
      <c r="D33" s="3" t="s">
        <v>21</v>
      </c>
      <c r="E33" s="7">
        <f>SUM(F33:J33)</f>
        <v>2052693</v>
      </c>
      <c r="F33" s="33">
        <v>733941</v>
      </c>
      <c r="G33" s="33">
        <v>770201</v>
      </c>
      <c r="H33" s="33">
        <v>327475</v>
      </c>
      <c r="I33" s="33">
        <v>56205</v>
      </c>
      <c r="J33" s="33">
        <v>164871</v>
      </c>
      <c r="K33" s="33">
        <v>359319</v>
      </c>
      <c r="L33" s="33">
        <v>503850</v>
      </c>
      <c r="M33" s="33">
        <v>606998</v>
      </c>
      <c r="N33" s="33">
        <v>643439</v>
      </c>
      <c r="O33" s="33">
        <v>511240</v>
      </c>
      <c r="P33" s="33">
        <v>171633</v>
      </c>
      <c r="Q33" s="33">
        <v>110994</v>
      </c>
    </row>
    <row r="34" spans="1:17" x14ac:dyDescent="0.2">
      <c r="C34" s="10" t="s">
        <v>28</v>
      </c>
      <c r="D34" s="3" t="s">
        <v>21</v>
      </c>
      <c r="E34" s="7">
        <f>SUM(F34:J34)</f>
        <v>583812</v>
      </c>
      <c r="F34" s="33">
        <v>242697</v>
      </c>
      <c r="G34" s="33">
        <v>245491</v>
      </c>
      <c r="H34" s="33">
        <v>71114</v>
      </c>
      <c r="I34" s="33">
        <v>7121</v>
      </c>
      <c r="J34" s="33">
        <v>17389</v>
      </c>
      <c r="K34" s="33">
        <v>51489</v>
      </c>
      <c r="L34" s="33">
        <v>119246</v>
      </c>
      <c r="M34" s="33">
        <v>148069</v>
      </c>
      <c r="N34" s="33">
        <v>112509</v>
      </c>
      <c r="O34" s="33">
        <v>60780</v>
      </c>
      <c r="P34" s="33">
        <v>24554</v>
      </c>
      <c r="Q34" s="33">
        <v>17350</v>
      </c>
    </row>
    <row r="35" spans="1:17" x14ac:dyDescent="0.2">
      <c r="C35" s="10" t="s">
        <v>27</v>
      </c>
      <c r="D35" s="3" t="s">
        <v>26</v>
      </c>
      <c r="E35" s="7"/>
      <c r="F35" s="33">
        <v>3.2</v>
      </c>
      <c r="G35" s="33">
        <v>1.8</v>
      </c>
      <c r="H35" s="33">
        <v>-62.8</v>
      </c>
      <c r="I35" s="33">
        <v>-93.2</v>
      </c>
      <c r="J35" s="33">
        <v>-82.9</v>
      </c>
      <c r="K35" s="33">
        <v>-61.2</v>
      </c>
      <c r="L35" s="33">
        <v>-43.2</v>
      </c>
      <c r="M35" s="33">
        <v>-31</v>
      </c>
      <c r="N35" s="33">
        <v>-33.700000000000003</v>
      </c>
      <c r="O35" s="33">
        <v>-43.6</v>
      </c>
      <c r="P35" s="33">
        <v>-82.1</v>
      </c>
      <c r="Q35" s="33">
        <v>-86.1</v>
      </c>
    </row>
    <row r="36" spans="1:17" x14ac:dyDescent="0.2">
      <c r="C36" s="10" t="s">
        <v>28</v>
      </c>
      <c r="D36" s="3" t="s">
        <v>26</v>
      </c>
      <c r="E36" s="7"/>
      <c r="F36" s="33">
        <v>-6.1</v>
      </c>
      <c r="G36" s="33">
        <v>4.8</v>
      </c>
      <c r="H36" s="33">
        <v>-74.8</v>
      </c>
      <c r="I36" s="33">
        <v>-97.4</v>
      </c>
      <c r="J36" s="33">
        <v>-94.2</v>
      </c>
      <c r="K36" s="33">
        <v>-83.2</v>
      </c>
      <c r="L36" s="33">
        <v>-62.7</v>
      </c>
      <c r="M36" s="33">
        <v>-53.6</v>
      </c>
      <c r="N36" s="33">
        <v>-62.8</v>
      </c>
      <c r="O36" s="33">
        <v>-82.2</v>
      </c>
      <c r="P36" s="33">
        <v>-92.1</v>
      </c>
      <c r="Q36" s="33">
        <v>-94.4</v>
      </c>
    </row>
    <row r="37" spans="1:17" x14ac:dyDescent="0.2">
      <c r="B37" s="10" t="s">
        <v>29</v>
      </c>
      <c r="D37" s="3" t="s">
        <v>21</v>
      </c>
      <c r="E37" s="7">
        <f>SUM(F37:J37)</f>
        <v>4627305</v>
      </c>
      <c r="F37" s="33">
        <v>1652272</v>
      </c>
      <c r="G37" s="33">
        <v>1723897</v>
      </c>
      <c r="H37" s="33">
        <v>711393</v>
      </c>
      <c r="I37" s="33">
        <v>161521</v>
      </c>
      <c r="J37" s="33">
        <v>378222</v>
      </c>
      <c r="K37" s="33">
        <v>761916</v>
      </c>
      <c r="L37" s="33">
        <v>1150353</v>
      </c>
      <c r="M37" s="33">
        <v>1388046</v>
      </c>
      <c r="N37" s="33">
        <v>1388830</v>
      </c>
      <c r="O37" s="33">
        <v>1088080</v>
      </c>
      <c r="P37" s="33">
        <v>412981</v>
      </c>
      <c r="Q37" s="33">
        <v>287408</v>
      </c>
    </row>
    <row r="38" spans="1:17" x14ac:dyDescent="0.2">
      <c r="D38" s="3" t="s">
        <v>26</v>
      </c>
      <c r="E38" s="7"/>
      <c r="F38" s="33">
        <v>-0.5</v>
      </c>
      <c r="G38" s="33">
        <v>6</v>
      </c>
      <c r="H38" s="33">
        <v>-63.7</v>
      </c>
      <c r="I38" s="33">
        <v>-91.3</v>
      </c>
      <c r="J38" s="33">
        <v>-81.900000000000006</v>
      </c>
      <c r="K38" s="33">
        <v>-64.2</v>
      </c>
      <c r="L38" s="33">
        <v>-44.5</v>
      </c>
      <c r="M38" s="33">
        <v>-33.6</v>
      </c>
      <c r="N38" s="33">
        <v>-36</v>
      </c>
      <c r="O38" s="33">
        <v>-51.2</v>
      </c>
      <c r="P38" s="33">
        <v>-80.3</v>
      </c>
      <c r="Q38" s="33">
        <v>-84.5</v>
      </c>
    </row>
    <row r="39" spans="1:17" x14ac:dyDescent="0.2">
      <c r="B39" s="10" t="s">
        <v>29</v>
      </c>
      <c r="C39" s="10" t="s">
        <v>27</v>
      </c>
      <c r="D39" s="3" t="s">
        <v>21</v>
      </c>
      <c r="E39" s="7">
        <f>SUM(F39:J39)</f>
        <v>3521053</v>
      </c>
      <c r="F39" s="33">
        <v>1201979</v>
      </c>
      <c r="G39" s="33">
        <v>1265990</v>
      </c>
      <c r="H39" s="33">
        <v>575621</v>
      </c>
      <c r="I39" s="33">
        <v>141240</v>
      </c>
      <c r="J39" s="33">
        <v>336223</v>
      </c>
      <c r="K39" s="33">
        <v>659442</v>
      </c>
      <c r="L39" s="33">
        <v>920837</v>
      </c>
      <c r="M39" s="33">
        <v>1099546</v>
      </c>
      <c r="N39" s="33">
        <v>1165849</v>
      </c>
      <c r="O39" s="33">
        <v>959442</v>
      </c>
      <c r="P39" s="33">
        <v>355176</v>
      </c>
      <c r="Q39" s="33">
        <v>242021</v>
      </c>
    </row>
    <row r="40" spans="1:17" x14ac:dyDescent="0.2">
      <c r="C40" s="10" t="s">
        <v>28</v>
      </c>
      <c r="D40" s="3" t="s">
        <v>21</v>
      </c>
      <c r="E40" s="7">
        <f>SUM(F40:J40)</f>
        <v>1106252</v>
      </c>
      <c r="F40" s="33">
        <v>450293</v>
      </c>
      <c r="G40" s="33">
        <v>457907</v>
      </c>
      <c r="H40" s="33">
        <v>135772</v>
      </c>
      <c r="I40" s="33">
        <v>20281</v>
      </c>
      <c r="J40" s="33">
        <v>41999</v>
      </c>
      <c r="K40" s="33">
        <v>102474</v>
      </c>
      <c r="L40" s="33">
        <v>229516</v>
      </c>
      <c r="M40" s="33">
        <v>288500</v>
      </c>
      <c r="N40" s="33">
        <v>222981</v>
      </c>
      <c r="O40" s="33">
        <v>128638</v>
      </c>
      <c r="P40" s="33">
        <v>57805</v>
      </c>
      <c r="Q40" s="33">
        <v>45387</v>
      </c>
    </row>
    <row r="41" spans="1:17" x14ac:dyDescent="0.2">
      <c r="C41" s="10" t="s">
        <v>27</v>
      </c>
      <c r="D41" s="3" t="s">
        <v>26</v>
      </c>
      <c r="E41" s="9"/>
      <c r="F41" s="33">
        <v>2.4</v>
      </c>
      <c r="G41" s="33">
        <v>5.0999999999999996</v>
      </c>
      <c r="H41" s="33">
        <v>-60.1</v>
      </c>
      <c r="I41" s="33">
        <v>-89.6</v>
      </c>
      <c r="J41" s="33">
        <v>-78.3</v>
      </c>
      <c r="K41" s="33">
        <v>-57.6</v>
      </c>
      <c r="L41" s="33">
        <v>-38.200000000000003</v>
      </c>
      <c r="M41" s="33">
        <v>-26.2</v>
      </c>
      <c r="N41" s="33">
        <v>-27.6</v>
      </c>
      <c r="O41" s="33">
        <v>-38.299999999999997</v>
      </c>
      <c r="P41" s="33">
        <v>-76.8</v>
      </c>
      <c r="Q41" s="33">
        <v>-81.400000000000006</v>
      </c>
    </row>
    <row r="42" spans="1:17" x14ac:dyDescent="0.2">
      <c r="C42" s="10" t="s">
        <v>28</v>
      </c>
      <c r="D42" s="3" t="s">
        <v>26</v>
      </c>
      <c r="E42" s="9"/>
      <c r="F42" s="33">
        <v>-7.7</v>
      </c>
      <c r="G42" s="33">
        <v>8.3000000000000007</v>
      </c>
      <c r="H42" s="33">
        <v>-73.7</v>
      </c>
      <c r="I42" s="33">
        <v>-95.8</v>
      </c>
      <c r="J42" s="33">
        <v>-92.2</v>
      </c>
      <c r="K42" s="33">
        <v>-82.1</v>
      </c>
      <c r="L42" s="33">
        <v>-60.6</v>
      </c>
      <c r="M42" s="33">
        <v>-51.9</v>
      </c>
      <c r="N42" s="33">
        <v>-60.1</v>
      </c>
      <c r="O42" s="33">
        <v>-80.900000000000006</v>
      </c>
      <c r="P42" s="33">
        <v>-89.8</v>
      </c>
      <c r="Q42" s="33">
        <v>-91.7</v>
      </c>
    </row>
    <row r="43" spans="1:17" x14ac:dyDescent="0.2">
      <c r="B43" s="10" t="s">
        <v>30</v>
      </c>
      <c r="D43" s="3" t="s">
        <v>21</v>
      </c>
      <c r="E43" s="9"/>
      <c r="F43" s="33">
        <v>1.7</v>
      </c>
      <c r="G43" s="33">
        <v>1.7</v>
      </c>
      <c r="H43" s="33">
        <v>1.8</v>
      </c>
      <c r="I43" s="33">
        <v>2.6</v>
      </c>
      <c r="J43" s="33">
        <v>2.1</v>
      </c>
      <c r="K43" s="33">
        <v>1.9</v>
      </c>
      <c r="L43" s="33">
        <v>1.8</v>
      </c>
      <c r="M43" s="33">
        <v>1.8</v>
      </c>
      <c r="N43" s="33">
        <v>1.8</v>
      </c>
      <c r="O43" s="33">
        <v>1.9</v>
      </c>
      <c r="P43" s="33">
        <v>2.1</v>
      </c>
      <c r="Q43" s="33">
        <v>2.2000000000000002</v>
      </c>
    </row>
    <row r="44" spans="1:17" x14ac:dyDescent="0.2">
      <c r="B44" s="10" t="s">
        <v>31</v>
      </c>
      <c r="D44" s="3" t="s">
        <v>32</v>
      </c>
      <c r="E44" s="7"/>
      <c r="F44" s="33">
        <v>35.799999999999997</v>
      </c>
      <c r="G44" s="33">
        <v>39.5</v>
      </c>
      <c r="H44" s="33">
        <v>18</v>
      </c>
      <c r="I44" s="33">
        <v>5.7</v>
      </c>
      <c r="J44" s="33">
        <v>11</v>
      </c>
      <c r="K44" s="33">
        <v>18.8</v>
      </c>
      <c r="L44" s="33">
        <v>26.4</v>
      </c>
      <c r="M44" s="33">
        <v>30.9</v>
      </c>
      <c r="N44" s="33">
        <v>31</v>
      </c>
      <c r="O44" s="33">
        <v>23.9</v>
      </c>
      <c r="P44" s="33">
        <v>10.9</v>
      </c>
      <c r="Q44" s="33">
        <v>8.3000000000000007</v>
      </c>
    </row>
    <row r="45" spans="1:17" x14ac:dyDescent="0.2">
      <c r="A45" s="10" t="s">
        <v>35</v>
      </c>
      <c r="B45" s="10" t="s">
        <v>20</v>
      </c>
      <c r="D45" s="3" t="s">
        <v>21</v>
      </c>
      <c r="E45" s="7"/>
      <c r="F45" s="33">
        <v>329</v>
      </c>
      <c r="G45" s="33">
        <v>329</v>
      </c>
      <c r="H45" s="33">
        <v>327</v>
      </c>
      <c r="I45" s="33">
        <v>327</v>
      </c>
      <c r="J45" s="33">
        <v>326</v>
      </c>
      <c r="K45" s="33">
        <v>322</v>
      </c>
      <c r="L45" s="33">
        <v>319</v>
      </c>
      <c r="M45" s="33">
        <v>321</v>
      </c>
      <c r="N45" s="33">
        <v>323</v>
      </c>
      <c r="O45" s="33">
        <v>322</v>
      </c>
      <c r="P45" s="33">
        <v>321</v>
      </c>
      <c r="Q45" s="33">
        <v>321</v>
      </c>
    </row>
    <row r="46" spans="1:17" x14ac:dyDescent="0.2">
      <c r="B46" s="10" t="s">
        <v>22</v>
      </c>
      <c r="D46" s="3" t="s">
        <v>21</v>
      </c>
      <c r="E46" s="7"/>
      <c r="F46" s="33">
        <v>320</v>
      </c>
      <c r="G46" s="33">
        <v>320</v>
      </c>
      <c r="H46" s="33">
        <v>315</v>
      </c>
      <c r="I46" s="33">
        <v>245</v>
      </c>
      <c r="J46" s="33">
        <v>306</v>
      </c>
      <c r="K46" s="33">
        <v>315</v>
      </c>
      <c r="L46" s="33">
        <v>316</v>
      </c>
      <c r="M46" s="33">
        <v>318</v>
      </c>
      <c r="N46" s="33">
        <v>319</v>
      </c>
      <c r="O46" s="33">
        <v>315</v>
      </c>
      <c r="P46" s="33">
        <v>291</v>
      </c>
      <c r="Q46" s="33">
        <v>256</v>
      </c>
    </row>
    <row r="47" spans="1:17" x14ac:dyDescent="0.2">
      <c r="B47" s="10" t="s">
        <v>23</v>
      </c>
      <c r="D47" s="3" t="s">
        <v>21</v>
      </c>
      <c r="E47" s="7"/>
      <c r="F47" s="33">
        <v>6610</v>
      </c>
      <c r="G47" s="33">
        <v>6607</v>
      </c>
      <c r="H47" s="33">
        <v>6587</v>
      </c>
      <c r="I47" s="33">
        <v>6580</v>
      </c>
      <c r="J47" s="33">
        <v>6590</v>
      </c>
      <c r="K47" s="33">
        <v>6572</v>
      </c>
      <c r="L47" s="33">
        <v>6533</v>
      </c>
      <c r="M47" s="33">
        <v>6588</v>
      </c>
      <c r="N47" s="33">
        <v>6623</v>
      </c>
      <c r="O47" s="33">
        <v>6606</v>
      </c>
      <c r="P47" s="33">
        <v>6589</v>
      </c>
      <c r="Q47" s="33">
        <v>6588</v>
      </c>
    </row>
    <row r="48" spans="1:17" x14ac:dyDescent="0.2">
      <c r="B48" s="10" t="s">
        <v>24</v>
      </c>
      <c r="D48" s="3" t="s">
        <v>21</v>
      </c>
      <c r="E48" s="7"/>
      <c r="F48" s="33">
        <v>6315</v>
      </c>
      <c r="G48" s="33">
        <v>6310</v>
      </c>
      <c r="H48" s="33">
        <v>6236</v>
      </c>
      <c r="I48" s="33">
        <v>4802</v>
      </c>
      <c r="J48" s="33">
        <v>6092</v>
      </c>
      <c r="K48" s="33">
        <v>6340</v>
      </c>
      <c r="L48" s="33">
        <v>6355</v>
      </c>
      <c r="M48" s="33">
        <v>6385</v>
      </c>
      <c r="N48" s="33">
        <v>6405</v>
      </c>
      <c r="O48" s="33">
        <v>6371</v>
      </c>
      <c r="P48" s="33">
        <v>5862</v>
      </c>
      <c r="Q48" s="33">
        <v>5149</v>
      </c>
    </row>
    <row r="49" spans="1:17" x14ac:dyDescent="0.2">
      <c r="B49" s="10" t="s">
        <v>25</v>
      </c>
      <c r="D49" s="3" t="s">
        <v>21</v>
      </c>
      <c r="E49" s="7">
        <f>SUM(F49:J49)</f>
        <v>58960</v>
      </c>
      <c r="F49" s="33">
        <v>17027</v>
      </c>
      <c r="G49" s="33">
        <v>19745</v>
      </c>
      <c r="H49" s="33">
        <v>9007</v>
      </c>
      <c r="I49" s="33">
        <v>3909</v>
      </c>
      <c r="J49" s="33">
        <v>9272</v>
      </c>
      <c r="K49" s="33">
        <v>17062</v>
      </c>
      <c r="L49" s="33">
        <v>21188</v>
      </c>
      <c r="M49" s="33">
        <v>23490</v>
      </c>
      <c r="N49" s="33">
        <v>23017</v>
      </c>
      <c r="O49" s="33">
        <v>17173</v>
      </c>
      <c r="P49" s="33">
        <v>6162</v>
      </c>
      <c r="Q49" s="33">
        <v>4254</v>
      </c>
    </row>
    <row r="50" spans="1:17" x14ac:dyDescent="0.2">
      <c r="D50" s="3" t="s">
        <v>26</v>
      </c>
      <c r="E50" s="7"/>
      <c r="F50" s="33">
        <v>-10.3</v>
      </c>
      <c r="G50" s="33">
        <v>-5.6</v>
      </c>
      <c r="H50" s="33">
        <v>-59.7</v>
      </c>
      <c r="I50" s="33">
        <v>-82.6</v>
      </c>
      <c r="J50" s="33">
        <v>-67</v>
      </c>
      <c r="K50" s="33">
        <v>-41.3</v>
      </c>
      <c r="L50" s="33">
        <v>-22.4</v>
      </c>
      <c r="M50" s="33">
        <v>-17.5</v>
      </c>
      <c r="N50" s="33">
        <v>-21.1</v>
      </c>
      <c r="O50" s="33">
        <v>-33.200000000000003</v>
      </c>
      <c r="P50" s="33">
        <v>-71.2</v>
      </c>
      <c r="Q50" s="33">
        <v>-77.099999999999994</v>
      </c>
    </row>
    <row r="51" spans="1:17" x14ac:dyDescent="0.2">
      <c r="B51" s="10" t="s">
        <v>25</v>
      </c>
      <c r="C51" s="10" t="s">
        <v>27</v>
      </c>
      <c r="D51" s="3" t="s">
        <v>21</v>
      </c>
      <c r="E51" s="7">
        <f>SUM(F51:J51)</f>
        <v>52150</v>
      </c>
      <c r="F51" s="33">
        <v>14829</v>
      </c>
      <c r="G51" s="33">
        <v>16611</v>
      </c>
      <c r="H51" s="33">
        <v>8195</v>
      </c>
      <c r="I51" s="33">
        <v>3682</v>
      </c>
      <c r="J51" s="33">
        <v>8833</v>
      </c>
      <c r="K51" s="33">
        <v>15761</v>
      </c>
      <c r="L51" s="33">
        <v>18571</v>
      </c>
      <c r="M51" s="33">
        <v>21089</v>
      </c>
      <c r="N51" s="33">
        <v>21083</v>
      </c>
      <c r="O51" s="33">
        <v>16064</v>
      </c>
      <c r="P51" s="33">
        <v>5664</v>
      </c>
      <c r="Q51" s="33">
        <v>3827</v>
      </c>
    </row>
    <row r="52" spans="1:17" x14ac:dyDescent="0.2">
      <c r="C52" s="10" t="s">
        <v>28</v>
      </c>
      <c r="D52" s="3" t="s">
        <v>21</v>
      </c>
      <c r="E52" s="7">
        <f>SUM(F52:J52)</f>
        <v>6810</v>
      </c>
      <c r="F52" s="33">
        <v>2198</v>
      </c>
      <c r="G52" s="33">
        <v>3134</v>
      </c>
      <c r="H52" s="33">
        <v>812</v>
      </c>
      <c r="I52" s="33">
        <v>227</v>
      </c>
      <c r="J52" s="33">
        <v>439</v>
      </c>
      <c r="K52" s="33">
        <v>1301</v>
      </c>
      <c r="L52" s="33">
        <v>2617</v>
      </c>
      <c r="M52" s="33">
        <v>2401</v>
      </c>
      <c r="N52" s="33">
        <v>1934</v>
      </c>
      <c r="O52" s="33">
        <v>1109</v>
      </c>
      <c r="P52" s="33">
        <v>498</v>
      </c>
      <c r="Q52" s="33">
        <v>427</v>
      </c>
    </row>
    <row r="53" spans="1:17" x14ac:dyDescent="0.2">
      <c r="C53" s="10" t="s">
        <v>27</v>
      </c>
      <c r="D53" s="3" t="s">
        <v>26</v>
      </c>
      <c r="E53" s="7"/>
      <c r="F53" s="33">
        <v>-5.0999999999999996</v>
      </c>
      <c r="G53" s="33">
        <v>-3.3</v>
      </c>
      <c r="H53" s="33">
        <v>-58.7</v>
      </c>
      <c r="I53" s="33">
        <v>-81.8</v>
      </c>
      <c r="J53" s="33">
        <v>-64.7</v>
      </c>
      <c r="K53" s="33">
        <v>-39.299999999999997</v>
      </c>
      <c r="L53" s="33">
        <v>-22.1</v>
      </c>
      <c r="M53" s="33">
        <v>-15.7</v>
      </c>
      <c r="N53" s="33">
        <v>-18.2</v>
      </c>
      <c r="O53" s="33">
        <v>-29.1</v>
      </c>
      <c r="P53" s="33">
        <v>-70.400000000000006</v>
      </c>
      <c r="Q53" s="33">
        <v>-76.599999999999994</v>
      </c>
    </row>
    <row r="54" spans="1:17" x14ac:dyDescent="0.2">
      <c r="C54" s="10" t="s">
        <v>28</v>
      </c>
      <c r="D54" s="3" t="s">
        <v>26</v>
      </c>
      <c r="E54" s="7"/>
      <c r="F54" s="33">
        <v>-34.5</v>
      </c>
      <c r="G54" s="33">
        <v>-16.100000000000001</v>
      </c>
      <c r="H54" s="33">
        <v>-67.400000000000006</v>
      </c>
      <c r="I54" s="33">
        <v>-89.9</v>
      </c>
      <c r="J54" s="33">
        <v>-85.8</v>
      </c>
      <c r="K54" s="33">
        <v>-57.6</v>
      </c>
      <c r="L54" s="33">
        <v>-24.8</v>
      </c>
      <c r="M54" s="33">
        <v>-30.7</v>
      </c>
      <c r="N54" s="33">
        <v>-43.1</v>
      </c>
      <c r="O54" s="33">
        <v>-63.7</v>
      </c>
      <c r="P54" s="33">
        <v>-77.5</v>
      </c>
      <c r="Q54" s="33">
        <v>-81.099999999999994</v>
      </c>
    </row>
    <row r="55" spans="1:17" x14ac:dyDescent="0.2">
      <c r="B55" s="10" t="s">
        <v>29</v>
      </c>
      <c r="D55" s="3" t="s">
        <v>21</v>
      </c>
      <c r="E55" s="7">
        <f>SUM(F55:J55)</f>
        <v>135982</v>
      </c>
      <c r="F55" s="33">
        <v>37446</v>
      </c>
      <c r="G55" s="33">
        <v>44433</v>
      </c>
      <c r="H55" s="33">
        <v>21234</v>
      </c>
      <c r="I55" s="33">
        <v>10728</v>
      </c>
      <c r="J55" s="33">
        <v>22141</v>
      </c>
      <c r="K55" s="33">
        <v>39076</v>
      </c>
      <c r="L55" s="33">
        <v>49224</v>
      </c>
      <c r="M55" s="33">
        <v>53151</v>
      </c>
      <c r="N55" s="33">
        <v>51574</v>
      </c>
      <c r="O55" s="33">
        <v>43549</v>
      </c>
      <c r="P55" s="33">
        <v>17541</v>
      </c>
      <c r="Q55" s="33">
        <v>12034</v>
      </c>
    </row>
    <row r="56" spans="1:17" x14ac:dyDescent="0.2">
      <c r="D56" s="3" t="s">
        <v>26</v>
      </c>
      <c r="E56" s="7"/>
      <c r="F56" s="33">
        <v>-8.3000000000000007</v>
      </c>
      <c r="G56" s="33">
        <v>-3.1</v>
      </c>
      <c r="H56" s="33">
        <v>-54.4</v>
      </c>
      <c r="I56" s="33">
        <v>-77</v>
      </c>
      <c r="J56" s="33">
        <v>-60.2</v>
      </c>
      <c r="K56" s="33">
        <v>-31.4</v>
      </c>
      <c r="L56" s="33">
        <v>-13.2</v>
      </c>
      <c r="M56" s="33">
        <v>-9.3000000000000007</v>
      </c>
      <c r="N56" s="33">
        <v>-12.3</v>
      </c>
      <c r="O56" s="33">
        <v>-20.7</v>
      </c>
      <c r="P56" s="33">
        <v>-57.9</v>
      </c>
      <c r="Q56" s="33">
        <v>-69.900000000000006</v>
      </c>
    </row>
    <row r="57" spans="1:17" x14ac:dyDescent="0.2">
      <c r="B57" s="10" t="s">
        <v>29</v>
      </c>
      <c r="C57" s="10" t="s">
        <v>27</v>
      </c>
      <c r="D57" s="3" t="s">
        <v>21</v>
      </c>
      <c r="E57" s="7">
        <f>SUM(F57:J57)</f>
        <v>115774</v>
      </c>
      <c r="F57" s="33">
        <v>31436</v>
      </c>
      <c r="G57" s="33">
        <v>35766</v>
      </c>
      <c r="H57" s="33">
        <v>18678</v>
      </c>
      <c r="I57" s="33">
        <v>9609</v>
      </c>
      <c r="J57" s="33">
        <v>20285</v>
      </c>
      <c r="K57" s="33">
        <v>34091</v>
      </c>
      <c r="L57" s="33">
        <v>41296</v>
      </c>
      <c r="M57" s="33">
        <v>46292</v>
      </c>
      <c r="N57" s="33">
        <v>45670</v>
      </c>
      <c r="O57" s="33">
        <v>39801</v>
      </c>
      <c r="P57" s="33">
        <v>15494</v>
      </c>
      <c r="Q57" s="33">
        <v>10873</v>
      </c>
    </row>
    <row r="58" spans="1:17" x14ac:dyDescent="0.2">
      <c r="C58" s="10" t="s">
        <v>28</v>
      </c>
      <c r="D58" s="3" t="s">
        <v>21</v>
      </c>
      <c r="E58" s="7">
        <f>SUM(F58:J58)</f>
        <v>20208</v>
      </c>
      <c r="F58" s="33">
        <v>6010</v>
      </c>
      <c r="G58" s="33">
        <v>8667</v>
      </c>
      <c r="H58" s="33">
        <v>2556</v>
      </c>
      <c r="I58" s="33">
        <v>1119</v>
      </c>
      <c r="J58" s="33">
        <v>1856</v>
      </c>
      <c r="K58" s="33">
        <v>4985</v>
      </c>
      <c r="L58" s="33">
        <v>7928</v>
      </c>
      <c r="M58" s="33">
        <v>6859</v>
      </c>
      <c r="N58" s="33">
        <v>5904</v>
      </c>
      <c r="O58" s="33">
        <v>3748</v>
      </c>
      <c r="P58" s="33">
        <v>2047</v>
      </c>
      <c r="Q58" s="33">
        <v>1161</v>
      </c>
    </row>
    <row r="59" spans="1:17" x14ac:dyDescent="0.2">
      <c r="C59" s="10" t="s">
        <v>27</v>
      </c>
      <c r="D59" s="3" t="s">
        <v>26</v>
      </c>
      <c r="E59" s="9"/>
      <c r="F59" s="33">
        <v>-4.7</v>
      </c>
      <c r="G59" s="33">
        <v>0.1</v>
      </c>
      <c r="H59" s="33">
        <v>-53</v>
      </c>
      <c r="I59" s="33">
        <v>-76.5</v>
      </c>
      <c r="J59" s="33">
        <v>-57.5</v>
      </c>
      <c r="K59" s="33">
        <v>-31.3</v>
      </c>
      <c r="L59" s="33">
        <v>-14.8</v>
      </c>
      <c r="M59" s="33">
        <v>-7.2</v>
      </c>
      <c r="N59" s="33">
        <v>-9.6</v>
      </c>
      <c r="O59" s="33">
        <v>-15</v>
      </c>
      <c r="P59" s="33">
        <v>-57.1</v>
      </c>
      <c r="Q59" s="33">
        <v>-67.900000000000006</v>
      </c>
    </row>
    <row r="60" spans="1:17" x14ac:dyDescent="0.2">
      <c r="C60" s="10" t="s">
        <v>28</v>
      </c>
      <c r="D60" s="3" t="s">
        <v>26</v>
      </c>
      <c r="E60" s="9"/>
      <c r="F60" s="33">
        <v>-23.3</v>
      </c>
      <c r="G60" s="33">
        <v>-14.4</v>
      </c>
      <c r="H60" s="33">
        <v>-62.4</v>
      </c>
      <c r="I60" s="33">
        <v>-80.5</v>
      </c>
      <c r="J60" s="33">
        <v>-76.400000000000006</v>
      </c>
      <c r="K60" s="33">
        <v>-32</v>
      </c>
      <c r="L60" s="33">
        <v>-4.4000000000000004</v>
      </c>
      <c r="M60" s="33">
        <v>-21.3</v>
      </c>
      <c r="N60" s="33">
        <v>-28.8</v>
      </c>
      <c r="O60" s="33">
        <v>-53.3</v>
      </c>
      <c r="P60" s="33">
        <v>-62.5</v>
      </c>
      <c r="Q60" s="33">
        <v>-80.900000000000006</v>
      </c>
    </row>
    <row r="61" spans="1:17" x14ac:dyDescent="0.2">
      <c r="B61" s="10" t="s">
        <v>30</v>
      </c>
      <c r="D61" s="3" t="s">
        <v>21</v>
      </c>
      <c r="E61" s="9"/>
      <c r="F61" s="33">
        <v>2.2000000000000002</v>
      </c>
      <c r="G61" s="33">
        <v>2.2999999999999998</v>
      </c>
      <c r="H61" s="33">
        <v>2.4</v>
      </c>
      <c r="I61" s="33">
        <v>2.7</v>
      </c>
      <c r="J61" s="33">
        <v>2.4</v>
      </c>
      <c r="K61" s="33">
        <v>2.2999999999999998</v>
      </c>
      <c r="L61" s="33">
        <v>2.2999999999999998</v>
      </c>
      <c r="M61" s="33">
        <v>2.2999999999999998</v>
      </c>
      <c r="N61" s="33">
        <v>2.2000000000000002</v>
      </c>
      <c r="O61" s="33">
        <v>2.5</v>
      </c>
      <c r="P61" s="33">
        <v>2.8</v>
      </c>
      <c r="Q61" s="33">
        <v>2.8</v>
      </c>
    </row>
    <row r="62" spans="1:17" x14ac:dyDescent="0.2">
      <c r="B62" s="10" t="s">
        <v>31</v>
      </c>
      <c r="D62" s="3" t="s">
        <v>32</v>
      </c>
      <c r="E62" s="7"/>
      <c r="F62" s="33">
        <v>19.7</v>
      </c>
      <c r="G62" s="33">
        <v>24.4</v>
      </c>
      <c r="H62" s="33">
        <v>12.7</v>
      </c>
      <c r="I62" s="33">
        <v>7.9</v>
      </c>
      <c r="J62" s="33">
        <v>13.4</v>
      </c>
      <c r="K62" s="33">
        <v>20.7</v>
      </c>
      <c r="L62" s="33">
        <v>25.1</v>
      </c>
      <c r="M62" s="33">
        <v>26.9</v>
      </c>
      <c r="N62" s="33">
        <v>26.9</v>
      </c>
      <c r="O62" s="33">
        <v>22.2</v>
      </c>
      <c r="P62" s="33">
        <v>11.5</v>
      </c>
      <c r="Q62" s="33">
        <v>7.6</v>
      </c>
    </row>
    <row r="63" spans="1:17" x14ac:dyDescent="0.2">
      <c r="A63" s="10" t="s">
        <v>36</v>
      </c>
      <c r="B63" s="10" t="s">
        <v>20</v>
      </c>
      <c r="D63" s="3" t="s">
        <v>21</v>
      </c>
      <c r="E63" s="7"/>
      <c r="F63" s="33">
        <v>332</v>
      </c>
      <c r="G63" s="33">
        <v>330</v>
      </c>
      <c r="H63" s="33">
        <v>331</v>
      </c>
      <c r="I63" s="33">
        <v>330</v>
      </c>
      <c r="J63" s="33">
        <v>328</v>
      </c>
      <c r="K63" s="33">
        <v>327</v>
      </c>
      <c r="L63" s="33">
        <v>327</v>
      </c>
      <c r="M63" s="33">
        <v>326</v>
      </c>
      <c r="N63" s="33">
        <v>328</v>
      </c>
      <c r="O63" s="33">
        <v>328</v>
      </c>
      <c r="P63" s="33">
        <v>328</v>
      </c>
      <c r="Q63" s="33">
        <v>328</v>
      </c>
    </row>
    <row r="64" spans="1:17" x14ac:dyDescent="0.2">
      <c r="B64" s="10" t="s">
        <v>22</v>
      </c>
      <c r="D64" s="3" t="s">
        <v>21</v>
      </c>
      <c r="E64" s="7"/>
      <c r="F64" s="33">
        <v>304</v>
      </c>
      <c r="G64" s="33">
        <v>307</v>
      </c>
      <c r="H64" s="33">
        <v>313</v>
      </c>
      <c r="I64" s="33">
        <v>233</v>
      </c>
      <c r="J64" s="33">
        <v>306</v>
      </c>
      <c r="K64" s="33">
        <v>316</v>
      </c>
      <c r="L64" s="33">
        <v>323</v>
      </c>
      <c r="M64" s="33">
        <v>323</v>
      </c>
      <c r="N64" s="33">
        <v>323</v>
      </c>
      <c r="O64" s="33">
        <v>321</v>
      </c>
      <c r="P64" s="33">
        <v>299</v>
      </c>
      <c r="Q64" s="33">
        <v>250</v>
      </c>
    </row>
    <row r="65" spans="2:17" x14ac:dyDescent="0.2">
      <c r="B65" s="10" t="s">
        <v>23</v>
      </c>
      <c r="D65" s="3" t="s">
        <v>21</v>
      </c>
      <c r="E65" s="7"/>
      <c r="F65" s="33">
        <v>7980</v>
      </c>
      <c r="G65" s="33">
        <v>7960</v>
      </c>
      <c r="H65" s="33">
        <v>7964</v>
      </c>
      <c r="I65" s="33">
        <v>7939</v>
      </c>
      <c r="J65" s="33">
        <v>7861</v>
      </c>
      <c r="K65" s="33">
        <v>7902</v>
      </c>
      <c r="L65" s="33">
        <v>7831</v>
      </c>
      <c r="M65" s="33">
        <v>7796</v>
      </c>
      <c r="N65" s="33">
        <v>7852</v>
      </c>
      <c r="O65" s="33">
        <v>7846</v>
      </c>
      <c r="P65" s="33">
        <v>7846</v>
      </c>
      <c r="Q65" s="33">
        <v>7829</v>
      </c>
    </row>
    <row r="66" spans="2:17" x14ac:dyDescent="0.2">
      <c r="B66" s="10" t="s">
        <v>24</v>
      </c>
      <c r="D66" s="3" t="s">
        <v>21</v>
      </c>
      <c r="E66" s="7"/>
      <c r="F66" s="33">
        <v>7102</v>
      </c>
      <c r="G66" s="33">
        <v>7120</v>
      </c>
      <c r="H66" s="33">
        <v>7199</v>
      </c>
      <c r="I66" s="33">
        <v>5495</v>
      </c>
      <c r="J66" s="33">
        <v>7181</v>
      </c>
      <c r="K66" s="33">
        <v>7361</v>
      </c>
      <c r="L66" s="33">
        <v>7483</v>
      </c>
      <c r="M66" s="33">
        <v>7515</v>
      </c>
      <c r="N66" s="33">
        <v>7484</v>
      </c>
      <c r="O66" s="33">
        <v>7418</v>
      </c>
      <c r="P66" s="33">
        <v>6926</v>
      </c>
      <c r="Q66" s="33">
        <v>5820</v>
      </c>
    </row>
    <row r="67" spans="2:17" x14ac:dyDescent="0.2">
      <c r="B67" s="10" t="s">
        <v>25</v>
      </c>
      <c r="D67" s="3" t="s">
        <v>21</v>
      </c>
      <c r="E67" s="7">
        <f>SUM(F67:J67)</f>
        <v>59742</v>
      </c>
      <c r="F67" s="33">
        <v>16826</v>
      </c>
      <c r="G67" s="33">
        <v>19244</v>
      </c>
      <c r="H67" s="33">
        <v>9629</v>
      </c>
      <c r="I67" s="33">
        <v>3607</v>
      </c>
      <c r="J67" s="33">
        <v>10436</v>
      </c>
      <c r="K67" s="33">
        <v>18655</v>
      </c>
      <c r="L67" s="33">
        <v>23923</v>
      </c>
      <c r="M67" s="33">
        <v>25723</v>
      </c>
      <c r="N67" s="33">
        <v>24900</v>
      </c>
      <c r="O67" s="33">
        <v>19879</v>
      </c>
      <c r="P67" s="33">
        <v>5591</v>
      </c>
      <c r="Q67" s="33">
        <v>3560</v>
      </c>
    </row>
    <row r="68" spans="2:17" x14ac:dyDescent="0.2">
      <c r="D68" s="3" t="s">
        <v>26</v>
      </c>
      <c r="E68" s="7"/>
      <c r="F68" s="33">
        <v>-1.1000000000000001</v>
      </c>
      <c r="G68" s="33">
        <v>0.6</v>
      </c>
      <c r="H68" s="33">
        <v>-56.2</v>
      </c>
      <c r="I68" s="33">
        <v>-85.2</v>
      </c>
      <c r="J68" s="33">
        <v>-65.099999999999994</v>
      </c>
      <c r="K68" s="33">
        <v>-40.1</v>
      </c>
      <c r="L68" s="33">
        <v>-15.9</v>
      </c>
      <c r="M68" s="33">
        <v>-16.899999999999999</v>
      </c>
      <c r="N68" s="33">
        <v>-18.3</v>
      </c>
      <c r="O68" s="33">
        <v>-28.8</v>
      </c>
      <c r="P68" s="33">
        <v>-73.8</v>
      </c>
      <c r="Q68" s="33">
        <v>-80.599999999999994</v>
      </c>
    </row>
    <row r="69" spans="2:17" x14ac:dyDescent="0.2">
      <c r="B69" s="10" t="s">
        <v>25</v>
      </c>
      <c r="C69" s="10" t="s">
        <v>27</v>
      </c>
      <c r="D69" s="3" t="s">
        <v>21</v>
      </c>
      <c r="E69" s="7">
        <f>SUM(F69:J69)</f>
        <v>50661</v>
      </c>
      <c r="F69" s="33">
        <v>13543</v>
      </c>
      <c r="G69" s="33">
        <v>15323</v>
      </c>
      <c r="H69" s="33">
        <v>8635</v>
      </c>
      <c r="I69" s="33">
        <v>3371</v>
      </c>
      <c r="J69" s="33">
        <v>9789</v>
      </c>
      <c r="K69" s="33">
        <v>17317</v>
      </c>
      <c r="L69" s="33">
        <v>20916</v>
      </c>
      <c r="M69" s="33">
        <v>22518</v>
      </c>
      <c r="N69" s="33">
        <v>22786</v>
      </c>
      <c r="O69" s="33">
        <v>18747</v>
      </c>
      <c r="P69" s="33">
        <v>5156</v>
      </c>
      <c r="Q69" s="33">
        <v>3171</v>
      </c>
    </row>
    <row r="70" spans="2:17" x14ac:dyDescent="0.2">
      <c r="C70" s="10" t="s">
        <v>28</v>
      </c>
      <c r="D70" s="3" t="s">
        <v>21</v>
      </c>
      <c r="E70" s="7">
        <f>SUM(F70:J70)</f>
        <v>9081</v>
      </c>
      <c r="F70" s="33">
        <v>3283</v>
      </c>
      <c r="G70" s="33">
        <v>3921</v>
      </c>
      <c r="H70" s="33">
        <v>994</v>
      </c>
      <c r="I70" s="33">
        <v>236</v>
      </c>
      <c r="J70" s="33">
        <v>647</v>
      </c>
      <c r="K70" s="33">
        <v>1338</v>
      </c>
      <c r="L70" s="33">
        <v>3007</v>
      </c>
      <c r="M70" s="33">
        <v>3205</v>
      </c>
      <c r="N70" s="33">
        <v>2114</v>
      </c>
      <c r="O70" s="33">
        <v>1132</v>
      </c>
      <c r="P70" s="33">
        <v>435</v>
      </c>
      <c r="Q70" s="33">
        <v>389</v>
      </c>
    </row>
    <row r="71" spans="2:17" x14ac:dyDescent="0.2">
      <c r="C71" s="10" t="s">
        <v>27</v>
      </c>
      <c r="D71" s="3" t="s">
        <v>26</v>
      </c>
      <c r="E71" s="7"/>
      <c r="F71" s="33">
        <v>1.2</v>
      </c>
      <c r="G71" s="33">
        <v>4.4000000000000004</v>
      </c>
      <c r="H71" s="33">
        <v>-53.6</v>
      </c>
      <c r="I71" s="33">
        <v>-84.4</v>
      </c>
      <c r="J71" s="33">
        <v>-62.8</v>
      </c>
      <c r="K71" s="33">
        <v>-36.700000000000003</v>
      </c>
      <c r="L71" s="33">
        <v>-17.2</v>
      </c>
      <c r="M71" s="33">
        <v>-16</v>
      </c>
      <c r="N71" s="33">
        <v>-14.5</v>
      </c>
      <c r="O71" s="33">
        <v>-22.6</v>
      </c>
      <c r="P71" s="33">
        <v>-72</v>
      </c>
      <c r="Q71" s="33">
        <v>-79.099999999999994</v>
      </c>
    </row>
    <row r="72" spans="2:17" x14ac:dyDescent="0.2">
      <c r="C72" s="10" t="s">
        <v>28</v>
      </c>
      <c r="D72" s="3" t="s">
        <v>26</v>
      </c>
      <c r="E72" s="7"/>
      <c r="F72" s="33">
        <v>-9.3000000000000007</v>
      </c>
      <c r="G72" s="33">
        <v>-11.9</v>
      </c>
      <c r="H72" s="33">
        <v>-70.7</v>
      </c>
      <c r="I72" s="33">
        <v>-91.5</v>
      </c>
      <c r="J72" s="33">
        <v>-81.900000000000006</v>
      </c>
      <c r="K72" s="33">
        <v>-64.3</v>
      </c>
      <c r="L72" s="33">
        <v>-5.6</v>
      </c>
      <c r="M72" s="33">
        <v>-22.7</v>
      </c>
      <c r="N72" s="33">
        <v>-44.7</v>
      </c>
      <c r="O72" s="33">
        <v>-69.7</v>
      </c>
      <c r="P72" s="33">
        <v>-85.3</v>
      </c>
      <c r="Q72" s="33">
        <v>-87.8</v>
      </c>
    </row>
    <row r="73" spans="2:17" x14ac:dyDescent="0.2">
      <c r="B73" s="10" t="s">
        <v>29</v>
      </c>
      <c r="D73" s="3" t="s">
        <v>21</v>
      </c>
      <c r="E73" s="7">
        <f>SUM(F73:J73)</f>
        <v>185611</v>
      </c>
      <c r="F73" s="33">
        <v>48740</v>
      </c>
      <c r="G73" s="33">
        <v>56219</v>
      </c>
      <c r="H73" s="33">
        <v>32991</v>
      </c>
      <c r="I73" s="33">
        <v>14423</v>
      </c>
      <c r="J73" s="33">
        <v>33238</v>
      </c>
      <c r="K73" s="33">
        <v>59901</v>
      </c>
      <c r="L73" s="33">
        <v>91631</v>
      </c>
      <c r="M73" s="33">
        <v>87289</v>
      </c>
      <c r="N73" s="33">
        <v>81676</v>
      </c>
      <c r="O73" s="33">
        <v>77655</v>
      </c>
      <c r="P73" s="33">
        <v>23779</v>
      </c>
      <c r="Q73" s="33">
        <v>15458</v>
      </c>
    </row>
    <row r="74" spans="2:17" x14ac:dyDescent="0.2">
      <c r="D74" s="3" t="s">
        <v>26</v>
      </c>
      <c r="E74" s="7"/>
      <c r="F74" s="33">
        <v>-0.2</v>
      </c>
      <c r="G74" s="33">
        <v>9.8000000000000007</v>
      </c>
      <c r="H74" s="33">
        <v>-50.2</v>
      </c>
      <c r="I74" s="33">
        <v>-83.5</v>
      </c>
      <c r="J74" s="33">
        <v>-63.7</v>
      </c>
      <c r="K74" s="33">
        <v>-37.200000000000003</v>
      </c>
      <c r="L74" s="33">
        <v>-15.2</v>
      </c>
      <c r="M74" s="33">
        <v>-18.8</v>
      </c>
      <c r="N74" s="33">
        <v>-12.8</v>
      </c>
      <c r="O74" s="33">
        <v>-20.5</v>
      </c>
      <c r="P74" s="33">
        <v>-62.6</v>
      </c>
      <c r="Q74" s="33">
        <v>-73.7</v>
      </c>
    </row>
    <row r="75" spans="2:17" x14ac:dyDescent="0.2">
      <c r="B75" s="10" t="s">
        <v>29</v>
      </c>
      <c r="C75" s="10" t="s">
        <v>27</v>
      </c>
      <c r="D75" s="3" t="s">
        <v>21</v>
      </c>
      <c r="E75" s="7">
        <f>SUM(F75:J75)</f>
        <v>147291</v>
      </c>
      <c r="F75" s="33">
        <v>38036</v>
      </c>
      <c r="G75" s="33">
        <v>41807</v>
      </c>
      <c r="H75" s="33">
        <v>27185</v>
      </c>
      <c r="I75" s="33">
        <v>11453</v>
      </c>
      <c r="J75" s="33">
        <v>28810</v>
      </c>
      <c r="K75" s="33">
        <v>53092</v>
      </c>
      <c r="L75" s="33">
        <v>79834</v>
      </c>
      <c r="M75" s="33">
        <v>74624</v>
      </c>
      <c r="N75" s="33">
        <v>71022</v>
      </c>
      <c r="O75" s="33">
        <v>69700</v>
      </c>
      <c r="P75" s="33">
        <v>18009</v>
      </c>
      <c r="Q75" s="33">
        <v>11498</v>
      </c>
    </row>
    <row r="76" spans="2:17" x14ac:dyDescent="0.2">
      <c r="C76" s="10" t="s">
        <v>28</v>
      </c>
      <c r="D76" s="3" t="s">
        <v>21</v>
      </c>
      <c r="E76" s="7">
        <f>SUM(F76:J76)</f>
        <v>38320</v>
      </c>
      <c r="F76" s="33">
        <v>10704</v>
      </c>
      <c r="G76" s="33">
        <v>14412</v>
      </c>
      <c r="H76" s="33">
        <v>5806</v>
      </c>
      <c r="I76" s="33">
        <v>2970</v>
      </c>
      <c r="J76" s="33">
        <v>4428</v>
      </c>
      <c r="K76" s="33">
        <v>6809</v>
      </c>
      <c r="L76" s="33">
        <v>11797</v>
      </c>
      <c r="M76" s="33">
        <v>12665</v>
      </c>
      <c r="N76" s="33">
        <v>10654</v>
      </c>
      <c r="O76" s="33">
        <v>7955</v>
      </c>
      <c r="P76" s="33">
        <v>5770</v>
      </c>
      <c r="Q76" s="33">
        <v>3960</v>
      </c>
    </row>
    <row r="77" spans="2:17" x14ac:dyDescent="0.2">
      <c r="C77" s="10" t="s">
        <v>27</v>
      </c>
      <c r="D77" s="3" t="s">
        <v>26</v>
      </c>
      <c r="E77" s="9"/>
      <c r="F77" s="33">
        <v>-1.6</v>
      </c>
      <c r="G77" s="33">
        <v>8.9</v>
      </c>
      <c r="H77" s="33">
        <v>-50.6</v>
      </c>
      <c r="I77" s="33">
        <v>-84.9</v>
      </c>
      <c r="J77" s="33">
        <v>-63.8</v>
      </c>
      <c r="K77" s="33">
        <v>-35.299999999999997</v>
      </c>
      <c r="L77" s="33">
        <v>-14.5</v>
      </c>
      <c r="M77" s="33">
        <v>-18.7</v>
      </c>
      <c r="N77" s="33">
        <v>-11.8</v>
      </c>
      <c r="O77" s="33">
        <v>-17</v>
      </c>
      <c r="P77" s="33">
        <v>-65.8</v>
      </c>
      <c r="Q77" s="33">
        <v>-76</v>
      </c>
    </row>
    <row r="78" spans="2:17" x14ac:dyDescent="0.2">
      <c r="C78" s="10" t="s">
        <v>28</v>
      </c>
      <c r="D78" s="3" t="s">
        <v>26</v>
      </c>
      <c r="E78" s="9"/>
      <c r="F78" s="33">
        <v>5</v>
      </c>
      <c r="G78" s="33">
        <v>12.4</v>
      </c>
      <c r="H78" s="33">
        <v>-47.9</v>
      </c>
      <c r="I78" s="33">
        <v>-74.5</v>
      </c>
      <c r="J78" s="33">
        <v>-63.4</v>
      </c>
      <c r="K78" s="33">
        <v>-48.9</v>
      </c>
      <c r="L78" s="33">
        <v>-19.8</v>
      </c>
      <c r="M78" s="33">
        <v>-19.600000000000001</v>
      </c>
      <c r="N78" s="33">
        <v>-19.3</v>
      </c>
      <c r="O78" s="33">
        <v>-42.4</v>
      </c>
      <c r="P78" s="33">
        <v>-47.4</v>
      </c>
      <c r="Q78" s="33">
        <v>-63.9</v>
      </c>
    </row>
    <row r="79" spans="2:17" x14ac:dyDescent="0.2">
      <c r="B79" s="10" t="s">
        <v>30</v>
      </c>
      <c r="D79" s="3" t="s">
        <v>21</v>
      </c>
      <c r="E79" s="9"/>
      <c r="F79" s="33">
        <v>2.9</v>
      </c>
      <c r="G79" s="33">
        <v>2.9</v>
      </c>
      <c r="H79" s="33">
        <v>3.4</v>
      </c>
      <c r="I79" s="33">
        <v>4</v>
      </c>
      <c r="J79" s="33">
        <v>3.2</v>
      </c>
      <c r="K79" s="33">
        <v>3.2</v>
      </c>
      <c r="L79" s="33">
        <v>3.8</v>
      </c>
      <c r="M79" s="33">
        <v>3.4</v>
      </c>
      <c r="N79" s="33">
        <v>3.3</v>
      </c>
      <c r="O79" s="33">
        <v>3.9</v>
      </c>
      <c r="P79" s="33">
        <v>4.3</v>
      </c>
      <c r="Q79" s="33">
        <v>4.3</v>
      </c>
    </row>
    <row r="80" spans="2:17" x14ac:dyDescent="0.2">
      <c r="B80" s="10" t="s">
        <v>31</v>
      </c>
      <c r="D80" s="3" t="s">
        <v>32</v>
      </c>
      <c r="E80" s="7"/>
      <c r="F80" s="33">
        <v>22.7</v>
      </c>
      <c r="G80" s="33">
        <v>27.6</v>
      </c>
      <c r="H80" s="33">
        <v>17.100000000000001</v>
      </c>
      <c r="I80" s="33">
        <v>8.9</v>
      </c>
      <c r="J80" s="33">
        <v>16.399999999999999</v>
      </c>
      <c r="K80" s="33">
        <v>27.2</v>
      </c>
      <c r="L80" s="33">
        <v>39.799999999999997</v>
      </c>
      <c r="M80" s="33">
        <v>37.6</v>
      </c>
      <c r="N80" s="33">
        <v>36.4</v>
      </c>
      <c r="O80" s="33">
        <v>34.1</v>
      </c>
      <c r="P80" s="33">
        <v>12.9</v>
      </c>
      <c r="Q80" s="33">
        <v>8.8000000000000007</v>
      </c>
    </row>
    <row r="81" spans="1:17" x14ac:dyDescent="0.2">
      <c r="A81" s="10" t="s">
        <v>37</v>
      </c>
      <c r="B81" s="10" t="s">
        <v>20</v>
      </c>
      <c r="D81" s="3" t="s">
        <v>21</v>
      </c>
      <c r="E81" s="7"/>
      <c r="F81" s="33">
        <v>969</v>
      </c>
      <c r="G81" s="33">
        <v>968</v>
      </c>
      <c r="H81" s="33">
        <v>964</v>
      </c>
      <c r="I81" s="33">
        <v>960</v>
      </c>
      <c r="J81" s="33">
        <v>957</v>
      </c>
      <c r="K81" s="33">
        <v>950</v>
      </c>
      <c r="L81" s="33">
        <v>951</v>
      </c>
      <c r="M81" s="33">
        <v>949</v>
      </c>
      <c r="N81" s="33">
        <v>948</v>
      </c>
      <c r="O81" s="33">
        <v>945</v>
      </c>
      <c r="P81" s="33">
        <v>946</v>
      </c>
      <c r="Q81" s="33">
        <v>940</v>
      </c>
    </row>
    <row r="82" spans="1:17" x14ac:dyDescent="0.2">
      <c r="B82" s="10" t="s">
        <v>22</v>
      </c>
      <c r="D82" s="3" t="s">
        <v>21</v>
      </c>
      <c r="E82" s="7"/>
      <c r="F82" s="33">
        <v>945</v>
      </c>
      <c r="G82" s="33">
        <v>946</v>
      </c>
      <c r="H82" s="33">
        <v>942</v>
      </c>
      <c r="I82" s="33">
        <v>705</v>
      </c>
      <c r="J82" s="33">
        <v>845</v>
      </c>
      <c r="K82" s="33">
        <v>867</v>
      </c>
      <c r="L82" s="33">
        <v>879</v>
      </c>
      <c r="M82" s="33">
        <v>891</v>
      </c>
      <c r="N82" s="33">
        <v>906</v>
      </c>
      <c r="O82" s="33">
        <v>897</v>
      </c>
      <c r="P82" s="33">
        <v>863</v>
      </c>
      <c r="Q82" s="33">
        <v>739</v>
      </c>
    </row>
    <row r="83" spans="1:17" x14ac:dyDescent="0.2">
      <c r="B83" s="10" t="s">
        <v>23</v>
      </c>
      <c r="D83" s="3" t="s">
        <v>21</v>
      </c>
      <c r="E83" s="7"/>
      <c r="F83" s="33">
        <v>61595</v>
      </c>
      <c r="G83" s="33">
        <v>62057</v>
      </c>
      <c r="H83" s="33">
        <v>62331</v>
      </c>
      <c r="I83" s="33">
        <v>62436</v>
      </c>
      <c r="J83" s="33">
        <v>61768</v>
      </c>
      <c r="K83" s="33">
        <v>61124</v>
      </c>
      <c r="L83" s="33">
        <v>61130</v>
      </c>
      <c r="M83" s="33">
        <v>60992</v>
      </c>
      <c r="N83" s="33">
        <v>60970</v>
      </c>
      <c r="O83" s="33">
        <v>60854</v>
      </c>
      <c r="P83" s="33">
        <v>61698</v>
      </c>
      <c r="Q83" s="33">
        <v>61919</v>
      </c>
    </row>
    <row r="84" spans="1:17" x14ac:dyDescent="0.2">
      <c r="B84" s="10" t="s">
        <v>24</v>
      </c>
      <c r="D84" s="3" t="s">
        <v>21</v>
      </c>
      <c r="E84" s="7"/>
      <c r="F84" s="33">
        <v>60157</v>
      </c>
      <c r="G84" s="33">
        <v>59588</v>
      </c>
      <c r="H84" s="33">
        <v>59807</v>
      </c>
      <c r="I84" s="33">
        <v>42830</v>
      </c>
      <c r="J84" s="33">
        <v>50532</v>
      </c>
      <c r="K84" s="33">
        <v>53503</v>
      </c>
      <c r="L84" s="33">
        <v>54565</v>
      </c>
      <c r="M84" s="33">
        <v>55334</v>
      </c>
      <c r="N84" s="33">
        <v>57121</v>
      </c>
      <c r="O84" s="33">
        <v>56764</v>
      </c>
      <c r="P84" s="33">
        <v>54159</v>
      </c>
      <c r="Q84" s="33">
        <v>46361</v>
      </c>
    </row>
    <row r="85" spans="1:17" x14ac:dyDescent="0.2">
      <c r="B85" s="10" t="s">
        <v>25</v>
      </c>
      <c r="D85" s="3" t="s">
        <v>21</v>
      </c>
      <c r="E85" s="7">
        <f>SUM(F85:J85)</f>
        <v>1081444</v>
      </c>
      <c r="F85" s="33">
        <v>387544</v>
      </c>
      <c r="G85" s="33">
        <v>404178</v>
      </c>
      <c r="H85" s="33">
        <v>168173</v>
      </c>
      <c r="I85" s="33">
        <v>38235</v>
      </c>
      <c r="J85" s="33">
        <v>83314</v>
      </c>
      <c r="K85" s="33">
        <v>170039</v>
      </c>
      <c r="L85" s="33">
        <v>237202</v>
      </c>
      <c r="M85" s="33">
        <v>277893</v>
      </c>
      <c r="N85" s="33">
        <v>287004</v>
      </c>
      <c r="O85" s="33">
        <v>207901</v>
      </c>
      <c r="P85" s="33">
        <v>84056</v>
      </c>
      <c r="Q85" s="33">
        <v>54466</v>
      </c>
    </row>
    <row r="86" spans="1:17" x14ac:dyDescent="0.2">
      <c r="D86" s="3" t="s">
        <v>26</v>
      </c>
      <c r="E86" s="7"/>
      <c r="F86" s="33">
        <v>0</v>
      </c>
      <c r="G86" s="33">
        <v>4</v>
      </c>
      <c r="H86" s="33">
        <v>-64</v>
      </c>
      <c r="I86" s="33">
        <v>-90.8</v>
      </c>
      <c r="J86" s="33">
        <v>-83.1</v>
      </c>
      <c r="K86" s="33">
        <v>-64.599999999999994</v>
      </c>
      <c r="L86" s="33">
        <v>-49.3</v>
      </c>
      <c r="M86" s="33">
        <v>-39.6</v>
      </c>
      <c r="N86" s="33">
        <v>-43.5</v>
      </c>
      <c r="O86" s="33">
        <v>-58.7</v>
      </c>
      <c r="P86" s="33">
        <v>-84.2</v>
      </c>
      <c r="Q86" s="33">
        <v>-88.3</v>
      </c>
    </row>
    <row r="87" spans="1:17" x14ac:dyDescent="0.2">
      <c r="B87" s="10" t="s">
        <v>25</v>
      </c>
      <c r="C87" s="10" t="s">
        <v>27</v>
      </c>
      <c r="D87" s="3" t="s">
        <v>21</v>
      </c>
      <c r="E87" s="7">
        <f>SUM(F87:J87)</f>
        <v>866674</v>
      </c>
      <c r="F87" s="33">
        <v>297440</v>
      </c>
      <c r="G87" s="33">
        <v>316138</v>
      </c>
      <c r="H87" s="33">
        <v>142029</v>
      </c>
      <c r="I87" s="33">
        <v>34617</v>
      </c>
      <c r="J87" s="33">
        <v>76450</v>
      </c>
      <c r="K87" s="33">
        <v>150222</v>
      </c>
      <c r="L87" s="33">
        <v>196449</v>
      </c>
      <c r="M87" s="33">
        <v>232024</v>
      </c>
      <c r="N87" s="33">
        <v>247444</v>
      </c>
      <c r="O87" s="33">
        <v>184962</v>
      </c>
      <c r="P87" s="33">
        <v>76302</v>
      </c>
      <c r="Q87" s="33">
        <v>48640</v>
      </c>
    </row>
    <row r="88" spans="1:17" x14ac:dyDescent="0.2">
      <c r="C88" s="10" t="s">
        <v>28</v>
      </c>
      <c r="D88" s="3" t="s">
        <v>21</v>
      </c>
      <c r="E88" s="7">
        <f>SUM(F88:J88)</f>
        <v>214770</v>
      </c>
      <c r="F88" s="33">
        <v>90104</v>
      </c>
      <c r="G88" s="33">
        <v>88040</v>
      </c>
      <c r="H88" s="33">
        <v>26144</v>
      </c>
      <c r="I88" s="33">
        <v>3618</v>
      </c>
      <c r="J88" s="33">
        <v>6864</v>
      </c>
      <c r="K88" s="33">
        <v>19817</v>
      </c>
      <c r="L88" s="33">
        <v>40753</v>
      </c>
      <c r="M88" s="33">
        <v>45869</v>
      </c>
      <c r="N88" s="33">
        <v>39560</v>
      </c>
      <c r="O88" s="33">
        <v>22939</v>
      </c>
      <c r="P88" s="33">
        <v>7754</v>
      </c>
      <c r="Q88" s="33">
        <v>5826</v>
      </c>
    </row>
    <row r="89" spans="1:17" x14ac:dyDescent="0.2">
      <c r="C89" s="10" t="s">
        <v>27</v>
      </c>
      <c r="D89" s="3" t="s">
        <v>26</v>
      </c>
      <c r="E89" s="7"/>
      <c r="F89" s="33">
        <v>1.5</v>
      </c>
      <c r="G89" s="33">
        <v>2.1</v>
      </c>
      <c r="H89" s="33">
        <v>-60.6</v>
      </c>
      <c r="I89" s="33">
        <v>-89.2</v>
      </c>
      <c r="J89" s="33">
        <v>-80.2</v>
      </c>
      <c r="K89" s="33">
        <v>-59.6</v>
      </c>
      <c r="L89" s="33">
        <v>-44.6</v>
      </c>
      <c r="M89" s="33">
        <v>-33.1</v>
      </c>
      <c r="N89" s="33">
        <v>-37.299999999999997</v>
      </c>
      <c r="O89" s="33">
        <v>-50.8</v>
      </c>
      <c r="P89" s="33">
        <v>-81.400000000000006</v>
      </c>
      <c r="Q89" s="33">
        <v>-85.5</v>
      </c>
    </row>
    <row r="90" spans="1:17" x14ac:dyDescent="0.2">
      <c r="C90" s="10" t="s">
        <v>28</v>
      </c>
      <c r="D90" s="3" t="s">
        <v>26</v>
      </c>
      <c r="E90" s="7"/>
      <c r="F90" s="33">
        <v>-4.7</v>
      </c>
      <c r="G90" s="33">
        <v>11.4</v>
      </c>
      <c r="H90" s="33">
        <v>-75.400000000000006</v>
      </c>
      <c r="I90" s="33">
        <v>-96.2</v>
      </c>
      <c r="J90" s="33">
        <v>-93.6</v>
      </c>
      <c r="K90" s="33">
        <v>-81.7</v>
      </c>
      <c r="L90" s="33">
        <v>-64</v>
      </c>
      <c r="M90" s="33">
        <v>-59.5</v>
      </c>
      <c r="N90" s="33">
        <v>-65.3</v>
      </c>
      <c r="O90" s="33">
        <v>-82.1</v>
      </c>
      <c r="P90" s="33">
        <v>-93.6</v>
      </c>
      <c r="Q90" s="33">
        <v>-95.5</v>
      </c>
    </row>
    <row r="91" spans="1:17" x14ac:dyDescent="0.2">
      <c r="B91" s="10" t="s">
        <v>29</v>
      </c>
      <c r="D91" s="3" t="s">
        <v>21</v>
      </c>
      <c r="E91" s="7">
        <f>SUM(F91:J91)</f>
        <v>2035450</v>
      </c>
      <c r="F91" s="33">
        <v>706806</v>
      </c>
      <c r="G91" s="33">
        <v>730838</v>
      </c>
      <c r="H91" s="33">
        <v>322549</v>
      </c>
      <c r="I91" s="33">
        <v>99088</v>
      </c>
      <c r="J91" s="33">
        <v>176169</v>
      </c>
      <c r="K91" s="33">
        <v>316428</v>
      </c>
      <c r="L91" s="33">
        <v>437175</v>
      </c>
      <c r="M91" s="33">
        <v>514031</v>
      </c>
      <c r="N91" s="33">
        <v>530131</v>
      </c>
      <c r="O91" s="33">
        <v>412121</v>
      </c>
      <c r="P91" s="33">
        <v>199355</v>
      </c>
      <c r="Q91" s="33">
        <v>141495</v>
      </c>
    </row>
    <row r="92" spans="1:17" x14ac:dyDescent="0.2">
      <c r="D92" s="3" t="s">
        <v>26</v>
      </c>
      <c r="E92" s="7"/>
      <c r="F92" s="33">
        <v>-1.4</v>
      </c>
      <c r="G92" s="33">
        <v>8.6999999999999993</v>
      </c>
      <c r="H92" s="33">
        <v>-62.2</v>
      </c>
      <c r="I92" s="33">
        <v>-86.6</v>
      </c>
      <c r="J92" s="33">
        <v>-79.5</v>
      </c>
      <c r="K92" s="33">
        <v>-63.5</v>
      </c>
      <c r="L92" s="33">
        <v>-47.7</v>
      </c>
      <c r="M92" s="33">
        <v>-39.4</v>
      </c>
      <c r="N92" s="33">
        <v>-42</v>
      </c>
      <c r="O92" s="33">
        <v>-57</v>
      </c>
      <c r="P92" s="33">
        <v>-78.7</v>
      </c>
      <c r="Q92" s="33">
        <v>-82.1</v>
      </c>
    </row>
    <row r="93" spans="1:17" x14ac:dyDescent="0.2">
      <c r="B93" s="10" t="s">
        <v>29</v>
      </c>
      <c r="C93" s="10" t="s">
        <v>27</v>
      </c>
      <c r="D93" s="3" t="s">
        <v>21</v>
      </c>
      <c r="E93" s="7">
        <f>SUM(F93:J93)</f>
        <v>1578263</v>
      </c>
      <c r="F93" s="33">
        <v>517819</v>
      </c>
      <c r="G93" s="33">
        <v>549040</v>
      </c>
      <c r="H93" s="33">
        <v>265914</v>
      </c>
      <c r="I93" s="33">
        <v>87812</v>
      </c>
      <c r="J93" s="33">
        <v>157678</v>
      </c>
      <c r="K93" s="33">
        <v>274796</v>
      </c>
      <c r="L93" s="33">
        <v>357285</v>
      </c>
      <c r="M93" s="33">
        <v>421916</v>
      </c>
      <c r="N93" s="33">
        <v>449220</v>
      </c>
      <c r="O93" s="33">
        <v>355163</v>
      </c>
      <c r="P93" s="33">
        <v>172045</v>
      </c>
      <c r="Q93" s="33">
        <v>121102</v>
      </c>
    </row>
    <row r="94" spans="1:17" x14ac:dyDescent="0.2">
      <c r="C94" s="10" t="s">
        <v>28</v>
      </c>
      <c r="D94" s="3" t="s">
        <v>21</v>
      </c>
      <c r="E94" s="7">
        <f>SUM(F94:J94)</f>
        <v>457187</v>
      </c>
      <c r="F94" s="33">
        <v>188987</v>
      </c>
      <c r="G94" s="33">
        <v>181798</v>
      </c>
      <c r="H94" s="33">
        <v>56635</v>
      </c>
      <c r="I94" s="33">
        <v>11276</v>
      </c>
      <c r="J94" s="33">
        <v>18491</v>
      </c>
      <c r="K94" s="33">
        <v>41632</v>
      </c>
      <c r="L94" s="33">
        <v>79890</v>
      </c>
      <c r="M94" s="33">
        <v>92115</v>
      </c>
      <c r="N94" s="33">
        <v>80911</v>
      </c>
      <c r="O94" s="33">
        <v>56958</v>
      </c>
      <c r="P94" s="33">
        <v>27310</v>
      </c>
      <c r="Q94" s="33">
        <v>20393</v>
      </c>
    </row>
    <row r="95" spans="1:17" x14ac:dyDescent="0.2">
      <c r="C95" s="10" t="s">
        <v>27</v>
      </c>
      <c r="D95" s="3" t="s">
        <v>26</v>
      </c>
      <c r="E95" s="9"/>
      <c r="F95" s="33">
        <v>0.9</v>
      </c>
      <c r="G95" s="33">
        <v>6.2</v>
      </c>
      <c r="H95" s="33">
        <v>-57.4</v>
      </c>
      <c r="I95" s="33">
        <v>-84.1</v>
      </c>
      <c r="J95" s="33">
        <v>-75.7</v>
      </c>
      <c r="K95" s="33">
        <v>-57.2</v>
      </c>
      <c r="L95" s="33">
        <v>-42</v>
      </c>
      <c r="M95" s="33">
        <v>-31.6</v>
      </c>
      <c r="N95" s="33">
        <v>-34.299999999999997</v>
      </c>
      <c r="O95" s="33">
        <v>-47</v>
      </c>
      <c r="P95" s="33">
        <v>-75.099999999999994</v>
      </c>
      <c r="Q95" s="33">
        <v>-78.2</v>
      </c>
    </row>
    <row r="96" spans="1:17" x14ac:dyDescent="0.2">
      <c r="C96" s="10" t="s">
        <v>28</v>
      </c>
      <c r="D96" s="3" t="s">
        <v>26</v>
      </c>
      <c r="E96" s="9"/>
      <c r="F96" s="33">
        <v>-7.3</v>
      </c>
      <c r="G96" s="33">
        <v>16.7</v>
      </c>
      <c r="H96" s="33">
        <v>-75.2</v>
      </c>
      <c r="I96" s="33">
        <v>-94</v>
      </c>
      <c r="J96" s="33">
        <v>-91.2</v>
      </c>
      <c r="K96" s="33">
        <v>-81.5</v>
      </c>
      <c r="L96" s="33">
        <v>-63.6</v>
      </c>
      <c r="M96" s="33">
        <v>-60.2</v>
      </c>
      <c r="N96" s="33">
        <v>-65</v>
      </c>
      <c r="O96" s="33">
        <v>-80.2</v>
      </c>
      <c r="P96" s="33">
        <v>-88.9</v>
      </c>
      <c r="Q96" s="33">
        <v>-91.3</v>
      </c>
    </row>
    <row r="97" spans="1:17" x14ac:dyDescent="0.2">
      <c r="B97" s="10" t="s">
        <v>30</v>
      </c>
      <c r="D97" s="3" t="s">
        <v>21</v>
      </c>
      <c r="E97" s="9"/>
      <c r="F97" s="33">
        <v>1.8</v>
      </c>
      <c r="G97" s="33">
        <v>1.8</v>
      </c>
      <c r="H97" s="33">
        <v>1.9</v>
      </c>
      <c r="I97" s="33">
        <v>2.6</v>
      </c>
      <c r="J97" s="33">
        <v>2.1</v>
      </c>
      <c r="K97" s="33">
        <v>1.9</v>
      </c>
      <c r="L97" s="33">
        <v>1.8</v>
      </c>
      <c r="M97" s="33">
        <v>1.8</v>
      </c>
      <c r="N97" s="33">
        <v>1.8</v>
      </c>
      <c r="O97" s="33">
        <v>2</v>
      </c>
      <c r="P97" s="33">
        <v>2.4</v>
      </c>
      <c r="Q97" s="33">
        <v>2.6</v>
      </c>
    </row>
    <row r="98" spans="1:17" x14ac:dyDescent="0.2">
      <c r="B98" s="10" t="s">
        <v>31</v>
      </c>
      <c r="D98" s="3" t="s">
        <v>32</v>
      </c>
      <c r="E98" s="7"/>
      <c r="F98" s="33">
        <v>38.6</v>
      </c>
      <c r="G98" s="33">
        <v>42.4</v>
      </c>
      <c r="H98" s="33">
        <v>20.399999999999999</v>
      </c>
      <c r="I98" s="33">
        <v>8.1999999999999993</v>
      </c>
      <c r="J98" s="33">
        <v>12.2</v>
      </c>
      <c r="K98" s="33">
        <v>20.2</v>
      </c>
      <c r="L98" s="33">
        <v>26</v>
      </c>
      <c r="M98" s="33">
        <v>30.3</v>
      </c>
      <c r="N98" s="33">
        <v>31.1</v>
      </c>
      <c r="O98" s="33">
        <v>23.6</v>
      </c>
      <c r="P98" s="33">
        <v>14.2</v>
      </c>
      <c r="Q98" s="33">
        <v>10.6</v>
      </c>
    </row>
    <row r="99" spans="1:17" x14ac:dyDescent="0.2">
      <c r="A99" s="10" t="s">
        <v>38</v>
      </c>
      <c r="B99" s="10" t="s">
        <v>20</v>
      </c>
      <c r="D99" s="3" t="s">
        <v>21</v>
      </c>
      <c r="E99" s="7"/>
      <c r="F99" s="33">
        <v>365</v>
      </c>
      <c r="G99" s="33">
        <v>365</v>
      </c>
      <c r="H99" s="33">
        <v>364</v>
      </c>
      <c r="I99" s="33">
        <v>362</v>
      </c>
      <c r="J99" s="33">
        <v>361</v>
      </c>
      <c r="K99" s="33">
        <v>361</v>
      </c>
      <c r="L99" s="33">
        <v>360</v>
      </c>
      <c r="M99" s="33">
        <v>360</v>
      </c>
      <c r="N99" s="33">
        <v>363</v>
      </c>
      <c r="O99" s="33">
        <v>362</v>
      </c>
      <c r="P99" s="33">
        <v>364</v>
      </c>
      <c r="Q99" s="33">
        <v>364</v>
      </c>
    </row>
    <row r="100" spans="1:17" x14ac:dyDescent="0.2">
      <c r="B100" s="10" t="s">
        <v>22</v>
      </c>
      <c r="D100" s="3" t="s">
        <v>21</v>
      </c>
      <c r="E100" s="7"/>
      <c r="F100" s="33">
        <v>354</v>
      </c>
      <c r="G100" s="33">
        <v>354</v>
      </c>
      <c r="H100" s="33">
        <v>352</v>
      </c>
      <c r="I100" s="33">
        <v>170</v>
      </c>
      <c r="J100" s="33">
        <v>247</v>
      </c>
      <c r="K100" s="33">
        <v>306</v>
      </c>
      <c r="L100" s="33">
        <v>321</v>
      </c>
      <c r="M100" s="33">
        <v>338</v>
      </c>
      <c r="N100" s="33">
        <v>349</v>
      </c>
      <c r="O100" s="33">
        <v>346</v>
      </c>
      <c r="P100" s="33">
        <v>312</v>
      </c>
      <c r="Q100" s="33">
        <v>267</v>
      </c>
    </row>
    <row r="101" spans="1:17" x14ac:dyDescent="0.2">
      <c r="B101" s="10" t="s">
        <v>23</v>
      </c>
      <c r="D101" s="3" t="s">
        <v>21</v>
      </c>
      <c r="E101" s="7"/>
      <c r="F101" s="33">
        <v>36097</v>
      </c>
      <c r="G101" s="33">
        <v>36140</v>
      </c>
      <c r="H101" s="33">
        <v>36314</v>
      </c>
      <c r="I101" s="33">
        <v>36236</v>
      </c>
      <c r="J101" s="33">
        <v>36267</v>
      </c>
      <c r="K101" s="33">
        <v>36318</v>
      </c>
      <c r="L101" s="33">
        <v>36285</v>
      </c>
      <c r="M101" s="33">
        <v>36305</v>
      </c>
      <c r="N101" s="33">
        <v>36102</v>
      </c>
      <c r="O101" s="33">
        <v>36044</v>
      </c>
      <c r="P101" s="33">
        <v>36189</v>
      </c>
      <c r="Q101" s="33">
        <v>36180</v>
      </c>
    </row>
    <row r="102" spans="1:17" x14ac:dyDescent="0.2">
      <c r="B102" s="10" t="s">
        <v>24</v>
      </c>
      <c r="D102" s="3" t="s">
        <v>21</v>
      </c>
      <c r="E102" s="7"/>
      <c r="F102" s="33">
        <v>34590</v>
      </c>
      <c r="G102" s="33">
        <v>34640</v>
      </c>
      <c r="H102" s="33">
        <v>34659</v>
      </c>
      <c r="I102" s="33">
        <v>19228</v>
      </c>
      <c r="J102" s="33">
        <v>26628</v>
      </c>
      <c r="K102" s="33">
        <v>30181</v>
      </c>
      <c r="L102" s="33">
        <v>31565</v>
      </c>
      <c r="M102" s="33">
        <v>33123</v>
      </c>
      <c r="N102" s="33">
        <v>33888</v>
      </c>
      <c r="O102" s="33">
        <v>33580</v>
      </c>
      <c r="P102" s="33">
        <v>31275</v>
      </c>
      <c r="Q102" s="33">
        <v>27574</v>
      </c>
    </row>
    <row r="103" spans="1:17" x14ac:dyDescent="0.2">
      <c r="B103" s="10" t="s">
        <v>25</v>
      </c>
      <c r="D103" s="3" t="s">
        <v>21</v>
      </c>
      <c r="E103" s="7">
        <f>SUM(F103:J103)</f>
        <v>280787</v>
      </c>
      <c r="F103" s="33">
        <v>107720</v>
      </c>
      <c r="G103" s="33">
        <v>110313</v>
      </c>
      <c r="H103" s="33">
        <v>50974</v>
      </c>
      <c r="I103" s="33">
        <v>1902</v>
      </c>
      <c r="J103" s="33">
        <v>9878</v>
      </c>
      <c r="K103" s="33">
        <v>30847</v>
      </c>
      <c r="L103" s="33">
        <v>33742</v>
      </c>
      <c r="M103" s="33">
        <v>61100</v>
      </c>
      <c r="N103" s="33">
        <v>79159</v>
      </c>
      <c r="O103" s="33">
        <v>65827</v>
      </c>
      <c r="P103" s="33">
        <v>21889</v>
      </c>
      <c r="Q103" s="33">
        <v>11958</v>
      </c>
    </row>
    <row r="104" spans="1:17" x14ac:dyDescent="0.2">
      <c r="D104" s="3" t="s">
        <v>26</v>
      </c>
      <c r="E104" s="7"/>
      <c r="F104" s="33">
        <v>0.1</v>
      </c>
      <c r="G104" s="33">
        <v>-0.6</v>
      </c>
      <c r="H104" s="33">
        <v>-60.4</v>
      </c>
      <c r="I104" s="33">
        <v>-98.3</v>
      </c>
      <c r="J104" s="33">
        <v>-93</v>
      </c>
      <c r="K104" s="33">
        <v>-76.400000000000006</v>
      </c>
      <c r="L104" s="33">
        <v>-69</v>
      </c>
      <c r="M104" s="33">
        <v>-34.4</v>
      </c>
      <c r="N104" s="33">
        <v>-50.9</v>
      </c>
      <c r="O104" s="33">
        <v>-51.2</v>
      </c>
      <c r="P104" s="33">
        <v>-84.3</v>
      </c>
      <c r="Q104" s="33">
        <v>-85</v>
      </c>
    </row>
    <row r="105" spans="1:17" x14ac:dyDescent="0.2">
      <c r="B105" s="10" t="s">
        <v>25</v>
      </c>
      <c r="C105" s="10" t="s">
        <v>27</v>
      </c>
      <c r="D105" s="3" t="s">
        <v>21</v>
      </c>
      <c r="E105" s="7">
        <f>SUM(F105:J105)</f>
        <v>274273</v>
      </c>
      <c r="F105" s="33">
        <v>104906</v>
      </c>
      <c r="G105" s="33">
        <v>107393</v>
      </c>
      <c r="H105" s="33">
        <v>50378</v>
      </c>
      <c r="I105" s="33">
        <v>1878</v>
      </c>
      <c r="J105" s="33">
        <v>9718</v>
      </c>
      <c r="K105" s="33">
        <v>30367</v>
      </c>
      <c r="L105" s="33">
        <v>32658</v>
      </c>
      <c r="M105" s="33">
        <v>59552</v>
      </c>
      <c r="N105" s="33">
        <v>77796</v>
      </c>
      <c r="O105" s="33">
        <v>65311</v>
      </c>
      <c r="P105" s="33">
        <v>21706</v>
      </c>
      <c r="Q105" s="33">
        <v>11864</v>
      </c>
    </row>
    <row r="106" spans="1:17" x14ac:dyDescent="0.2">
      <c r="C106" s="10" t="s">
        <v>28</v>
      </c>
      <c r="D106" s="3" t="s">
        <v>21</v>
      </c>
      <c r="E106" s="7">
        <f>SUM(F106:J106)</f>
        <v>6514</v>
      </c>
      <c r="F106" s="33">
        <v>2814</v>
      </c>
      <c r="G106" s="33">
        <v>2920</v>
      </c>
      <c r="H106" s="33">
        <v>596</v>
      </c>
      <c r="I106" s="33">
        <v>24</v>
      </c>
      <c r="J106" s="33">
        <v>160</v>
      </c>
      <c r="K106" s="33">
        <v>480</v>
      </c>
      <c r="L106" s="33">
        <v>1084</v>
      </c>
      <c r="M106" s="33">
        <v>1548</v>
      </c>
      <c r="N106" s="33">
        <v>1363</v>
      </c>
      <c r="O106" s="33">
        <v>516</v>
      </c>
      <c r="P106" s="33">
        <v>183</v>
      </c>
      <c r="Q106" s="33">
        <v>94</v>
      </c>
    </row>
    <row r="107" spans="1:17" x14ac:dyDescent="0.2">
      <c r="C107" s="10" t="s">
        <v>27</v>
      </c>
      <c r="D107" s="3" t="s">
        <v>26</v>
      </c>
      <c r="E107" s="7"/>
      <c r="F107" s="33">
        <v>0.5</v>
      </c>
      <c r="G107" s="33">
        <v>-0.9</v>
      </c>
      <c r="H107" s="33">
        <v>-59.9</v>
      </c>
      <c r="I107" s="33">
        <v>-98.2</v>
      </c>
      <c r="J107" s="33">
        <v>-92.9</v>
      </c>
      <c r="K107" s="33">
        <v>-76</v>
      </c>
      <c r="L107" s="33">
        <v>-68.900000000000006</v>
      </c>
      <c r="M107" s="33">
        <v>-32.9</v>
      </c>
      <c r="N107" s="33">
        <v>-50.3</v>
      </c>
      <c r="O107" s="33">
        <v>-50.2</v>
      </c>
      <c r="P107" s="33">
        <v>-84.1</v>
      </c>
      <c r="Q107" s="33">
        <v>-84.8</v>
      </c>
    </row>
    <row r="108" spans="1:17" x14ac:dyDescent="0.2">
      <c r="C108" s="10" t="s">
        <v>28</v>
      </c>
      <c r="D108" s="3" t="s">
        <v>26</v>
      </c>
      <c r="E108" s="7"/>
      <c r="F108" s="33">
        <v>-13.7</v>
      </c>
      <c r="G108" s="33">
        <v>10.199999999999999</v>
      </c>
      <c r="H108" s="33">
        <v>-80.900000000000006</v>
      </c>
      <c r="I108" s="33">
        <v>-99.2</v>
      </c>
      <c r="J108" s="33">
        <v>-95.7</v>
      </c>
      <c r="K108" s="33">
        <v>-89.2</v>
      </c>
      <c r="L108" s="33">
        <v>-72.5</v>
      </c>
      <c r="M108" s="33">
        <v>-65.2</v>
      </c>
      <c r="N108" s="33">
        <v>-71</v>
      </c>
      <c r="O108" s="33">
        <v>-86.4</v>
      </c>
      <c r="P108" s="33">
        <v>-93.7</v>
      </c>
      <c r="Q108" s="33">
        <v>-95.4</v>
      </c>
    </row>
    <row r="109" spans="1:17" x14ac:dyDescent="0.2">
      <c r="B109" s="10" t="s">
        <v>29</v>
      </c>
      <c r="D109" s="3" t="s">
        <v>21</v>
      </c>
      <c r="E109" s="7">
        <f>SUM(F109:J109)</f>
        <v>1058638</v>
      </c>
      <c r="F109" s="33">
        <v>374441</v>
      </c>
      <c r="G109" s="33">
        <v>377033</v>
      </c>
      <c r="H109" s="33">
        <v>204271</v>
      </c>
      <c r="I109" s="33">
        <v>35114</v>
      </c>
      <c r="J109" s="33">
        <v>67779</v>
      </c>
      <c r="K109" s="33">
        <v>122313</v>
      </c>
      <c r="L109" s="33">
        <v>146473</v>
      </c>
      <c r="M109" s="33">
        <v>200807</v>
      </c>
      <c r="N109" s="33">
        <v>264755</v>
      </c>
      <c r="O109" s="33">
        <v>262164</v>
      </c>
      <c r="P109" s="33">
        <v>143886</v>
      </c>
      <c r="Q109" s="33">
        <v>84209</v>
      </c>
    </row>
    <row r="110" spans="1:17" x14ac:dyDescent="0.2">
      <c r="D110" s="3" t="s">
        <v>26</v>
      </c>
      <c r="E110" s="7"/>
      <c r="F110" s="33">
        <v>1.4</v>
      </c>
      <c r="G110" s="33">
        <v>4.7</v>
      </c>
      <c r="H110" s="33">
        <v>-48.3</v>
      </c>
      <c r="I110" s="33">
        <v>-90.9</v>
      </c>
      <c r="J110" s="33">
        <v>-84.6</v>
      </c>
      <c r="K110" s="33">
        <v>-70.2</v>
      </c>
      <c r="L110" s="33">
        <v>-62.1</v>
      </c>
      <c r="M110" s="33">
        <v>-42.9</v>
      </c>
      <c r="N110" s="33">
        <v>-44.2</v>
      </c>
      <c r="O110" s="33">
        <v>-43.5</v>
      </c>
      <c r="P110" s="33">
        <v>-68.099999999999994</v>
      </c>
      <c r="Q110" s="33">
        <v>-71.900000000000006</v>
      </c>
    </row>
    <row r="111" spans="1:17" x14ac:dyDescent="0.2">
      <c r="B111" s="10" t="s">
        <v>29</v>
      </c>
      <c r="C111" s="10" t="s">
        <v>27</v>
      </c>
      <c r="D111" s="3" t="s">
        <v>21</v>
      </c>
      <c r="E111" s="7">
        <f>SUM(F111:J111)</f>
        <v>1024860</v>
      </c>
      <c r="F111" s="33">
        <v>365518</v>
      </c>
      <c r="G111" s="33">
        <v>364697</v>
      </c>
      <c r="H111" s="33">
        <v>199188</v>
      </c>
      <c r="I111" s="33">
        <v>31968</v>
      </c>
      <c r="J111" s="33">
        <v>63489</v>
      </c>
      <c r="K111" s="33">
        <v>117599</v>
      </c>
      <c r="L111" s="33">
        <v>141888</v>
      </c>
      <c r="M111" s="33">
        <v>195033</v>
      </c>
      <c r="N111" s="33">
        <v>259953</v>
      </c>
      <c r="O111" s="33">
        <v>257902</v>
      </c>
      <c r="P111" s="33">
        <v>140485</v>
      </c>
      <c r="Q111" s="33">
        <v>81342</v>
      </c>
    </row>
    <row r="112" spans="1:17" x14ac:dyDescent="0.2">
      <c r="C112" s="10" t="s">
        <v>28</v>
      </c>
      <c r="D112" s="3" t="s">
        <v>21</v>
      </c>
      <c r="E112" s="7">
        <f>SUM(F112:J112)</f>
        <v>33778</v>
      </c>
      <c r="F112" s="33">
        <v>8923</v>
      </c>
      <c r="G112" s="33">
        <v>12336</v>
      </c>
      <c r="H112" s="33">
        <v>5083</v>
      </c>
      <c r="I112" s="33">
        <v>3146</v>
      </c>
      <c r="J112" s="33">
        <v>4290</v>
      </c>
      <c r="K112" s="33">
        <v>4714</v>
      </c>
      <c r="L112" s="33">
        <v>4585</v>
      </c>
      <c r="M112" s="33">
        <v>5774</v>
      </c>
      <c r="N112" s="33">
        <v>4802</v>
      </c>
      <c r="O112" s="33">
        <v>4262</v>
      </c>
      <c r="P112" s="33">
        <v>3401</v>
      </c>
      <c r="Q112" s="33">
        <v>2867</v>
      </c>
    </row>
    <row r="113" spans="1:17" x14ac:dyDescent="0.2">
      <c r="C113" s="10" t="s">
        <v>27</v>
      </c>
      <c r="D113" s="3" t="s">
        <v>26</v>
      </c>
      <c r="E113" s="9"/>
      <c r="F113" s="33">
        <v>1.3</v>
      </c>
      <c r="G113" s="33">
        <v>3.7</v>
      </c>
      <c r="H113" s="33">
        <v>-48.3</v>
      </c>
      <c r="I113" s="33">
        <v>-91.5</v>
      </c>
      <c r="J113" s="33">
        <v>-85.2</v>
      </c>
      <c r="K113" s="33">
        <v>-70.400000000000006</v>
      </c>
      <c r="L113" s="33">
        <v>-61.4</v>
      </c>
      <c r="M113" s="33">
        <v>-41.1</v>
      </c>
      <c r="N113" s="33">
        <v>-43.8</v>
      </c>
      <c r="O113" s="33">
        <v>-42.9</v>
      </c>
      <c r="P113" s="33">
        <v>-68.099999999999994</v>
      </c>
      <c r="Q113" s="33">
        <v>-72.099999999999994</v>
      </c>
    </row>
    <row r="114" spans="1:17" x14ac:dyDescent="0.2">
      <c r="C114" s="10" t="s">
        <v>28</v>
      </c>
      <c r="D114" s="3" t="s">
        <v>26</v>
      </c>
      <c r="E114" s="9"/>
      <c r="F114" s="33">
        <v>7.3</v>
      </c>
      <c r="G114" s="33">
        <v>49.9</v>
      </c>
      <c r="H114" s="33">
        <v>-45.6</v>
      </c>
      <c r="I114" s="33">
        <v>-71.7</v>
      </c>
      <c r="J114" s="33">
        <v>-60.3</v>
      </c>
      <c r="K114" s="33">
        <v>-63.6</v>
      </c>
      <c r="L114" s="33">
        <v>-75.599999999999994</v>
      </c>
      <c r="M114" s="33">
        <v>-71.7</v>
      </c>
      <c r="N114" s="33">
        <v>-59</v>
      </c>
      <c r="O114" s="33">
        <v>-66.099999999999994</v>
      </c>
      <c r="P114" s="33">
        <v>-69.400000000000006</v>
      </c>
      <c r="Q114" s="33">
        <v>-63.9</v>
      </c>
    </row>
    <row r="115" spans="1:17" x14ac:dyDescent="0.2">
      <c r="B115" s="10" t="s">
        <v>30</v>
      </c>
      <c r="D115" s="3" t="s">
        <v>21</v>
      </c>
      <c r="E115" s="9"/>
      <c r="F115" s="33">
        <v>3.5</v>
      </c>
      <c r="G115" s="33">
        <v>3.4</v>
      </c>
      <c r="H115" s="33">
        <v>4</v>
      </c>
      <c r="I115" s="33">
        <v>18.5</v>
      </c>
      <c r="J115" s="33">
        <v>6.9</v>
      </c>
      <c r="K115" s="33">
        <v>4</v>
      </c>
      <c r="L115" s="33">
        <v>4.3</v>
      </c>
      <c r="M115" s="33">
        <v>3.3</v>
      </c>
      <c r="N115" s="33">
        <v>3.3</v>
      </c>
      <c r="O115" s="33">
        <v>4</v>
      </c>
      <c r="P115" s="33">
        <v>6.6</v>
      </c>
      <c r="Q115" s="33">
        <v>7</v>
      </c>
    </row>
    <row r="116" spans="1:17" x14ac:dyDescent="0.2">
      <c r="B116" s="10" t="s">
        <v>31</v>
      </c>
      <c r="D116" s="3" t="s">
        <v>32</v>
      </c>
      <c r="E116" s="7"/>
      <c r="F116" s="33">
        <v>35.700000000000003</v>
      </c>
      <c r="G116" s="33">
        <v>37.6</v>
      </c>
      <c r="H116" s="33">
        <v>25.6</v>
      </c>
      <c r="I116" s="33">
        <v>6.7</v>
      </c>
      <c r="J116" s="33">
        <v>9.6999999999999993</v>
      </c>
      <c r="K116" s="33">
        <v>14.2</v>
      </c>
      <c r="L116" s="33">
        <v>15.9</v>
      </c>
      <c r="M116" s="33">
        <v>20.100000000000001</v>
      </c>
      <c r="N116" s="33">
        <v>26.1</v>
      </c>
      <c r="O116" s="33">
        <v>25.5</v>
      </c>
      <c r="P116" s="33">
        <v>16.5</v>
      </c>
      <c r="Q116" s="33">
        <v>10.9</v>
      </c>
    </row>
    <row r="117" spans="1:17" x14ac:dyDescent="0.2">
      <c r="A117" s="10" t="s">
        <v>39</v>
      </c>
      <c r="B117" s="10" t="s">
        <v>20</v>
      </c>
      <c r="D117" s="3" t="s">
        <v>21</v>
      </c>
      <c r="E117" s="7"/>
      <c r="F117" s="33">
        <v>383</v>
      </c>
      <c r="G117" s="33">
        <v>387</v>
      </c>
      <c r="H117" s="33">
        <v>388</v>
      </c>
      <c r="I117" s="33">
        <v>388</v>
      </c>
      <c r="J117" s="33">
        <v>387</v>
      </c>
      <c r="K117" s="33">
        <v>387</v>
      </c>
      <c r="L117" s="33">
        <v>383</v>
      </c>
      <c r="M117" s="33">
        <v>382</v>
      </c>
      <c r="N117" s="33">
        <v>384</v>
      </c>
      <c r="O117" s="33">
        <v>383</v>
      </c>
      <c r="P117" s="33">
        <v>384</v>
      </c>
      <c r="Q117" s="33">
        <v>384</v>
      </c>
    </row>
    <row r="118" spans="1:17" x14ac:dyDescent="0.2">
      <c r="B118" s="10" t="s">
        <v>22</v>
      </c>
      <c r="D118" s="3" t="s">
        <v>21</v>
      </c>
      <c r="E118" s="7"/>
      <c r="F118" s="33">
        <v>372</v>
      </c>
      <c r="G118" s="33">
        <v>375</v>
      </c>
      <c r="H118" s="33">
        <v>367</v>
      </c>
      <c r="I118" s="33">
        <v>283</v>
      </c>
      <c r="J118" s="33">
        <v>360</v>
      </c>
      <c r="K118" s="33">
        <v>376</v>
      </c>
      <c r="L118" s="33">
        <v>378</v>
      </c>
      <c r="M118" s="33">
        <v>378</v>
      </c>
      <c r="N118" s="33">
        <v>375</v>
      </c>
      <c r="O118" s="33">
        <v>370</v>
      </c>
      <c r="P118" s="33">
        <v>332</v>
      </c>
      <c r="Q118" s="33">
        <v>294</v>
      </c>
    </row>
    <row r="119" spans="1:17" x14ac:dyDescent="0.2">
      <c r="B119" s="10" t="s">
        <v>23</v>
      </c>
      <c r="D119" s="3" t="s">
        <v>21</v>
      </c>
      <c r="E119" s="7"/>
      <c r="F119" s="33">
        <v>19362</v>
      </c>
      <c r="G119" s="33">
        <v>19441</v>
      </c>
      <c r="H119" s="33">
        <v>19557</v>
      </c>
      <c r="I119" s="33">
        <v>19562</v>
      </c>
      <c r="J119" s="33">
        <v>19536</v>
      </c>
      <c r="K119" s="33">
        <v>19552</v>
      </c>
      <c r="L119" s="33">
        <v>19528</v>
      </c>
      <c r="M119" s="33">
        <v>19580</v>
      </c>
      <c r="N119" s="33">
        <v>19579</v>
      </c>
      <c r="O119" s="33">
        <v>19555</v>
      </c>
      <c r="P119" s="33">
        <v>19577</v>
      </c>
      <c r="Q119" s="33">
        <v>19756</v>
      </c>
    </row>
    <row r="120" spans="1:17" x14ac:dyDescent="0.2">
      <c r="B120" s="10" t="s">
        <v>24</v>
      </c>
      <c r="D120" s="3" t="s">
        <v>21</v>
      </c>
      <c r="E120" s="7"/>
      <c r="F120" s="33">
        <v>18672</v>
      </c>
      <c r="G120" s="33">
        <v>18464</v>
      </c>
      <c r="H120" s="33">
        <v>18609</v>
      </c>
      <c r="I120" s="33">
        <v>13730</v>
      </c>
      <c r="J120" s="33">
        <v>17728</v>
      </c>
      <c r="K120" s="33">
        <v>18180</v>
      </c>
      <c r="L120" s="33">
        <v>19047</v>
      </c>
      <c r="M120" s="33">
        <v>19143</v>
      </c>
      <c r="N120" s="33">
        <v>18880</v>
      </c>
      <c r="O120" s="33">
        <v>18708</v>
      </c>
      <c r="P120" s="33">
        <v>17425</v>
      </c>
      <c r="Q120" s="33">
        <v>12935</v>
      </c>
    </row>
    <row r="121" spans="1:17" x14ac:dyDescent="0.2">
      <c r="B121" s="10" t="s">
        <v>25</v>
      </c>
      <c r="D121" s="3" t="s">
        <v>21</v>
      </c>
      <c r="E121" s="7">
        <f>SUM(F121:J121)</f>
        <v>149895</v>
      </c>
      <c r="F121" s="33">
        <v>49743</v>
      </c>
      <c r="G121" s="33">
        <v>54614</v>
      </c>
      <c r="H121" s="33">
        <v>26300</v>
      </c>
      <c r="I121" s="33">
        <v>3474</v>
      </c>
      <c r="J121" s="33">
        <v>15764</v>
      </c>
      <c r="K121" s="33">
        <v>37646</v>
      </c>
      <c r="L121" s="33">
        <v>55804</v>
      </c>
      <c r="M121" s="33">
        <v>57081</v>
      </c>
      <c r="N121" s="33">
        <v>49769</v>
      </c>
      <c r="O121" s="33">
        <v>56297</v>
      </c>
      <c r="P121" s="33">
        <v>4612</v>
      </c>
      <c r="Q121" s="33">
        <v>3255</v>
      </c>
    </row>
    <row r="122" spans="1:17" x14ac:dyDescent="0.2">
      <c r="D122" s="3" t="s">
        <v>26</v>
      </c>
      <c r="E122" s="7"/>
      <c r="F122" s="33">
        <v>1.8</v>
      </c>
      <c r="G122" s="33">
        <v>9.1</v>
      </c>
      <c r="H122" s="33">
        <v>-46</v>
      </c>
      <c r="I122" s="33">
        <v>-93.6</v>
      </c>
      <c r="J122" s="33">
        <v>-68</v>
      </c>
      <c r="K122" s="33">
        <v>-29.5</v>
      </c>
      <c r="L122" s="33">
        <v>6.2</v>
      </c>
      <c r="M122" s="33">
        <v>3.2</v>
      </c>
      <c r="N122" s="33">
        <v>-3.6</v>
      </c>
      <c r="O122" s="33">
        <v>-4.8</v>
      </c>
      <c r="P122" s="33">
        <v>-87.2</v>
      </c>
      <c r="Q122" s="33">
        <v>-93.5</v>
      </c>
    </row>
    <row r="123" spans="1:17" x14ac:dyDescent="0.2">
      <c r="B123" s="10" t="s">
        <v>25</v>
      </c>
      <c r="C123" s="10" t="s">
        <v>27</v>
      </c>
      <c r="D123" s="3" t="s">
        <v>21</v>
      </c>
      <c r="E123" s="7">
        <f>SUM(F123:J123)</f>
        <v>91154</v>
      </c>
      <c r="F123" s="33">
        <v>31646</v>
      </c>
      <c r="G123" s="33">
        <v>25077</v>
      </c>
      <c r="H123" s="33">
        <v>16799</v>
      </c>
      <c r="I123" s="33">
        <v>2958</v>
      </c>
      <c r="J123" s="33">
        <v>14674</v>
      </c>
      <c r="K123" s="33">
        <v>33650</v>
      </c>
      <c r="L123" s="33">
        <v>39197</v>
      </c>
      <c r="M123" s="33">
        <v>38645</v>
      </c>
      <c r="N123" s="33">
        <v>40874</v>
      </c>
      <c r="O123" s="33">
        <v>54248</v>
      </c>
      <c r="P123" s="33">
        <v>3873</v>
      </c>
      <c r="Q123" s="33">
        <v>2623</v>
      </c>
    </row>
    <row r="124" spans="1:17" x14ac:dyDescent="0.2">
      <c r="C124" s="10" t="s">
        <v>28</v>
      </c>
      <c r="D124" s="3" t="s">
        <v>21</v>
      </c>
      <c r="E124" s="7">
        <f>SUM(F124:J124)</f>
        <v>58741</v>
      </c>
      <c r="F124" s="33">
        <v>18097</v>
      </c>
      <c r="G124" s="33">
        <v>29537</v>
      </c>
      <c r="H124" s="33">
        <v>9501</v>
      </c>
      <c r="I124" s="33">
        <v>516</v>
      </c>
      <c r="J124" s="33">
        <v>1090</v>
      </c>
      <c r="K124" s="33">
        <v>3996</v>
      </c>
      <c r="L124" s="33">
        <v>16607</v>
      </c>
      <c r="M124" s="33">
        <v>18436</v>
      </c>
      <c r="N124" s="33">
        <v>8895</v>
      </c>
      <c r="O124" s="33">
        <v>2049</v>
      </c>
      <c r="P124" s="33">
        <v>739</v>
      </c>
      <c r="Q124" s="33">
        <v>632</v>
      </c>
    </row>
    <row r="125" spans="1:17" x14ac:dyDescent="0.2">
      <c r="C125" s="10" t="s">
        <v>27</v>
      </c>
      <c r="D125" s="3" t="s">
        <v>26</v>
      </c>
      <c r="E125" s="7"/>
      <c r="F125" s="33">
        <v>3.8</v>
      </c>
      <c r="G125" s="33">
        <v>10.7</v>
      </c>
      <c r="H125" s="33">
        <v>-43.1</v>
      </c>
      <c r="I125" s="33">
        <v>-92.7</v>
      </c>
      <c r="J125" s="33">
        <v>-60.1</v>
      </c>
      <c r="K125" s="33">
        <v>-23.1</v>
      </c>
      <c r="L125" s="33">
        <v>8.1</v>
      </c>
      <c r="M125" s="33">
        <v>14.2</v>
      </c>
      <c r="N125" s="33">
        <v>2</v>
      </c>
      <c r="O125" s="33">
        <v>20.399999999999999</v>
      </c>
      <c r="P125" s="33">
        <v>-85.6</v>
      </c>
      <c r="Q125" s="33">
        <v>-91.5</v>
      </c>
    </row>
    <row r="126" spans="1:17" x14ac:dyDescent="0.2">
      <c r="C126" s="10" t="s">
        <v>28</v>
      </c>
      <c r="D126" s="3" t="s">
        <v>26</v>
      </c>
      <c r="E126" s="7"/>
      <c r="F126" s="33">
        <v>-1.6</v>
      </c>
      <c r="G126" s="33">
        <v>7.7</v>
      </c>
      <c r="H126" s="33">
        <v>-50.5</v>
      </c>
      <c r="I126" s="33">
        <v>-96.4</v>
      </c>
      <c r="J126" s="33">
        <v>-91.3</v>
      </c>
      <c r="K126" s="33">
        <v>-58.6</v>
      </c>
      <c r="L126" s="33">
        <v>1.9</v>
      </c>
      <c r="M126" s="33">
        <v>-14.1</v>
      </c>
      <c r="N126" s="33">
        <v>-23.2</v>
      </c>
      <c r="O126" s="33">
        <v>-85.4</v>
      </c>
      <c r="P126" s="33">
        <v>-91.9</v>
      </c>
      <c r="Q126" s="33">
        <v>-96.6</v>
      </c>
    </row>
    <row r="127" spans="1:17" x14ac:dyDescent="0.2">
      <c r="B127" s="10" t="s">
        <v>29</v>
      </c>
      <c r="D127" s="3" t="s">
        <v>21</v>
      </c>
      <c r="E127" s="7">
        <f>SUM(F127:J127)</f>
        <v>633400</v>
      </c>
      <c r="F127" s="33">
        <v>193927</v>
      </c>
      <c r="G127" s="33">
        <v>236008</v>
      </c>
      <c r="H127" s="33">
        <v>100214</v>
      </c>
      <c r="I127" s="33">
        <v>26172</v>
      </c>
      <c r="J127" s="33">
        <v>77079</v>
      </c>
      <c r="K127" s="33">
        <v>165135</v>
      </c>
      <c r="L127" s="33">
        <v>306264</v>
      </c>
      <c r="M127" s="33">
        <v>309145</v>
      </c>
      <c r="N127" s="33">
        <v>238080</v>
      </c>
      <c r="O127" s="33">
        <v>268792</v>
      </c>
      <c r="P127" s="33">
        <v>38968</v>
      </c>
      <c r="Q127" s="33">
        <v>27621</v>
      </c>
    </row>
    <row r="128" spans="1:17" x14ac:dyDescent="0.2">
      <c r="D128" s="3" t="s">
        <v>26</v>
      </c>
      <c r="E128" s="7"/>
      <c r="F128" s="33">
        <v>1</v>
      </c>
      <c r="G128" s="33">
        <v>9.8000000000000007</v>
      </c>
      <c r="H128" s="33">
        <v>-44.8</v>
      </c>
      <c r="I128" s="33">
        <v>-89</v>
      </c>
      <c r="J128" s="33">
        <v>-58.4</v>
      </c>
      <c r="K128" s="33">
        <v>-26.3</v>
      </c>
      <c r="L128" s="33">
        <v>7.9</v>
      </c>
      <c r="M128" s="33">
        <v>0.9</v>
      </c>
      <c r="N128" s="33">
        <v>14.6</v>
      </c>
      <c r="O128" s="33">
        <v>1.1000000000000001</v>
      </c>
      <c r="P128" s="33">
        <v>-71.7</v>
      </c>
      <c r="Q128" s="33">
        <v>-86.8</v>
      </c>
    </row>
    <row r="129" spans="1:17" x14ac:dyDescent="0.2">
      <c r="B129" s="10" t="s">
        <v>29</v>
      </c>
      <c r="C129" s="10" t="s">
        <v>27</v>
      </c>
      <c r="D129" s="3" t="s">
        <v>21</v>
      </c>
      <c r="E129" s="7">
        <f>SUM(F129:J129)</f>
        <v>362302</v>
      </c>
      <c r="F129" s="33">
        <v>117887</v>
      </c>
      <c r="G129" s="33">
        <v>99724</v>
      </c>
      <c r="H129" s="33">
        <v>62445</v>
      </c>
      <c r="I129" s="33">
        <v>16662</v>
      </c>
      <c r="J129" s="33">
        <v>65584</v>
      </c>
      <c r="K129" s="33">
        <v>139961</v>
      </c>
      <c r="L129" s="33">
        <v>204103</v>
      </c>
      <c r="M129" s="33">
        <v>187682</v>
      </c>
      <c r="N129" s="33">
        <v>178177</v>
      </c>
      <c r="O129" s="33">
        <v>249047</v>
      </c>
      <c r="P129" s="33">
        <v>25739</v>
      </c>
      <c r="Q129" s="33">
        <v>18936</v>
      </c>
    </row>
    <row r="130" spans="1:17" x14ac:dyDescent="0.2">
      <c r="C130" s="10" t="s">
        <v>28</v>
      </c>
      <c r="D130" s="3" t="s">
        <v>21</v>
      </c>
      <c r="E130" s="7">
        <f>SUM(F130:J130)</f>
        <v>271098</v>
      </c>
      <c r="F130" s="33">
        <v>76040</v>
      </c>
      <c r="G130" s="33">
        <v>136284</v>
      </c>
      <c r="H130" s="33">
        <v>37769</v>
      </c>
      <c r="I130" s="33">
        <v>9510</v>
      </c>
      <c r="J130" s="33">
        <v>11495</v>
      </c>
      <c r="K130" s="33">
        <v>25174</v>
      </c>
      <c r="L130" s="33">
        <v>102161</v>
      </c>
      <c r="M130" s="33">
        <v>121463</v>
      </c>
      <c r="N130" s="33">
        <v>59903</v>
      </c>
      <c r="O130" s="33">
        <v>19745</v>
      </c>
      <c r="P130" s="33">
        <v>13229</v>
      </c>
      <c r="Q130" s="33">
        <v>8685</v>
      </c>
    </row>
    <row r="131" spans="1:17" x14ac:dyDescent="0.2">
      <c r="C131" s="10" t="s">
        <v>27</v>
      </c>
      <c r="D131" s="3" t="s">
        <v>26</v>
      </c>
      <c r="E131" s="9"/>
      <c r="F131" s="33">
        <v>3.9</v>
      </c>
      <c r="G131" s="33">
        <v>17.600000000000001</v>
      </c>
      <c r="H131" s="33">
        <v>-41</v>
      </c>
      <c r="I131" s="33">
        <v>-89.7</v>
      </c>
      <c r="J131" s="33">
        <v>-47.5</v>
      </c>
      <c r="K131" s="33">
        <v>-15</v>
      </c>
      <c r="L131" s="33">
        <v>18.3</v>
      </c>
      <c r="M131" s="33">
        <v>15.5</v>
      </c>
      <c r="N131" s="33">
        <v>24.5</v>
      </c>
      <c r="O131" s="33">
        <v>28.3</v>
      </c>
      <c r="P131" s="33">
        <v>-72.8</v>
      </c>
      <c r="Q131" s="33">
        <v>-84.6</v>
      </c>
    </row>
    <row r="132" spans="1:17" x14ac:dyDescent="0.2">
      <c r="C132" s="10" t="s">
        <v>28</v>
      </c>
      <c r="D132" s="3" t="s">
        <v>26</v>
      </c>
      <c r="E132" s="9"/>
      <c r="F132" s="33">
        <v>-3.2</v>
      </c>
      <c r="G132" s="33">
        <v>4.8</v>
      </c>
      <c r="H132" s="33">
        <v>-50</v>
      </c>
      <c r="I132" s="33">
        <v>-87.4</v>
      </c>
      <c r="J132" s="33">
        <v>-81</v>
      </c>
      <c r="K132" s="33">
        <v>-57.6</v>
      </c>
      <c r="L132" s="33">
        <v>-8.3000000000000007</v>
      </c>
      <c r="M132" s="33">
        <v>-15.6</v>
      </c>
      <c r="N132" s="33">
        <v>-7.2</v>
      </c>
      <c r="O132" s="33">
        <v>-72.400000000000006</v>
      </c>
      <c r="P132" s="33">
        <v>-69.3</v>
      </c>
      <c r="Q132" s="33">
        <v>-89.9</v>
      </c>
    </row>
    <row r="133" spans="1:17" x14ac:dyDescent="0.2">
      <c r="B133" s="10" t="s">
        <v>30</v>
      </c>
      <c r="D133" s="3" t="s">
        <v>21</v>
      </c>
      <c r="E133" s="9"/>
      <c r="F133" s="33">
        <v>3.9</v>
      </c>
      <c r="G133" s="33">
        <v>4.3</v>
      </c>
      <c r="H133" s="33">
        <v>3.8</v>
      </c>
      <c r="I133" s="33">
        <v>7.5</v>
      </c>
      <c r="J133" s="33">
        <v>4.9000000000000004</v>
      </c>
      <c r="K133" s="33">
        <v>4.4000000000000004</v>
      </c>
      <c r="L133" s="33">
        <v>5.5</v>
      </c>
      <c r="M133" s="33">
        <v>5.4</v>
      </c>
      <c r="N133" s="33">
        <v>4.8</v>
      </c>
      <c r="O133" s="33">
        <v>4.8</v>
      </c>
      <c r="P133" s="33">
        <v>8.4</v>
      </c>
      <c r="Q133" s="33">
        <v>8.5</v>
      </c>
    </row>
    <row r="134" spans="1:17" x14ac:dyDescent="0.2">
      <c r="B134" s="10" t="s">
        <v>31</v>
      </c>
      <c r="D134" s="3" t="s">
        <v>32</v>
      </c>
      <c r="E134" s="7"/>
      <c r="F134" s="33">
        <v>33.6</v>
      </c>
      <c r="G134" s="33">
        <v>44.1</v>
      </c>
      <c r="H134" s="33">
        <v>23.5</v>
      </c>
      <c r="I134" s="33">
        <v>6.5</v>
      </c>
      <c r="J134" s="33">
        <v>19</v>
      </c>
      <c r="K134" s="33">
        <v>30.4</v>
      </c>
      <c r="L134" s="33">
        <v>52.3</v>
      </c>
      <c r="M134" s="33">
        <v>52.1</v>
      </c>
      <c r="N134" s="33">
        <v>42.1</v>
      </c>
      <c r="O134" s="33">
        <v>46.4</v>
      </c>
      <c r="P134" s="33">
        <v>13.6</v>
      </c>
      <c r="Q134" s="33">
        <v>7.4</v>
      </c>
    </row>
    <row r="135" spans="1:17" x14ac:dyDescent="0.2">
      <c r="A135" s="10" t="s">
        <v>40</v>
      </c>
      <c r="B135" s="10" t="s">
        <v>20</v>
      </c>
      <c r="D135" s="3" t="s">
        <v>21</v>
      </c>
      <c r="E135" s="7"/>
      <c r="F135" s="33">
        <v>212</v>
      </c>
      <c r="G135" s="33">
        <v>212</v>
      </c>
      <c r="H135" s="33">
        <v>211</v>
      </c>
      <c r="I135" s="33">
        <v>211</v>
      </c>
      <c r="J135" s="33">
        <v>211</v>
      </c>
      <c r="K135" s="33">
        <v>211</v>
      </c>
      <c r="L135" s="33">
        <v>209</v>
      </c>
      <c r="M135" s="33">
        <v>209</v>
      </c>
      <c r="N135" s="33">
        <v>210</v>
      </c>
      <c r="O135" s="33">
        <v>210</v>
      </c>
      <c r="P135" s="33">
        <v>209</v>
      </c>
      <c r="Q135" s="33">
        <v>207</v>
      </c>
    </row>
    <row r="136" spans="1:17" x14ac:dyDescent="0.2">
      <c r="B136" s="10" t="s">
        <v>22</v>
      </c>
      <c r="D136" s="3" t="s">
        <v>21</v>
      </c>
      <c r="E136" s="7"/>
      <c r="F136" s="33">
        <v>191</v>
      </c>
      <c r="G136" s="33">
        <v>193</v>
      </c>
      <c r="H136" s="33">
        <v>187</v>
      </c>
      <c r="I136" s="33">
        <v>80</v>
      </c>
      <c r="J136" s="33">
        <v>131</v>
      </c>
      <c r="K136" s="33">
        <v>153</v>
      </c>
      <c r="L136" s="33">
        <v>161</v>
      </c>
      <c r="M136" s="33">
        <v>170</v>
      </c>
      <c r="N136" s="33">
        <v>169</v>
      </c>
      <c r="O136" s="33">
        <v>168</v>
      </c>
      <c r="P136" s="33">
        <v>116</v>
      </c>
      <c r="Q136" s="33">
        <v>92</v>
      </c>
    </row>
    <row r="137" spans="1:17" x14ac:dyDescent="0.2">
      <c r="B137" s="10" t="s">
        <v>23</v>
      </c>
      <c r="D137" s="3" t="s">
        <v>21</v>
      </c>
      <c r="E137" s="7"/>
      <c r="F137" s="33">
        <v>18400</v>
      </c>
      <c r="G137" s="33">
        <v>18382</v>
      </c>
      <c r="H137" s="33">
        <v>18259</v>
      </c>
      <c r="I137" s="33">
        <v>18255</v>
      </c>
      <c r="J137" s="33">
        <v>18265</v>
      </c>
      <c r="K137" s="33">
        <v>18303</v>
      </c>
      <c r="L137" s="33">
        <v>18198</v>
      </c>
      <c r="M137" s="33">
        <v>18204</v>
      </c>
      <c r="N137" s="33">
        <v>18270</v>
      </c>
      <c r="O137" s="33">
        <v>18239</v>
      </c>
      <c r="P137" s="33">
        <v>18138</v>
      </c>
      <c r="Q137" s="33">
        <v>17871</v>
      </c>
    </row>
    <row r="138" spans="1:17" x14ac:dyDescent="0.2">
      <c r="B138" s="10" t="s">
        <v>24</v>
      </c>
      <c r="D138" s="3" t="s">
        <v>21</v>
      </c>
      <c r="E138" s="7"/>
      <c r="F138" s="33">
        <v>16798</v>
      </c>
      <c r="G138" s="33">
        <v>17024</v>
      </c>
      <c r="H138" s="33">
        <v>16551</v>
      </c>
      <c r="I138" s="33">
        <v>4473</v>
      </c>
      <c r="J138" s="33">
        <v>10792</v>
      </c>
      <c r="K138" s="33">
        <v>12132</v>
      </c>
      <c r="L138" s="33">
        <v>12657</v>
      </c>
      <c r="M138" s="33">
        <v>13535</v>
      </c>
      <c r="N138" s="33">
        <v>13669</v>
      </c>
      <c r="O138" s="33">
        <v>13440</v>
      </c>
      <c r="P138" s="33">
        <v>8594</v>
      </c>
      <c r="Q138" s="33">
        <v>7175</v>
      </c>
    </row>
    <row r="139" spans="1:17" x14ac:dyDescent="0.2">
      <c r="B139" s="10" t="s">
        <v>25</v>
      </c>
      <c r="D139" s="3" t="s">
        <v>21</v>
      </c>
      <c r="E139" s="7">
        <f>SUM(F139:J139)</f>
        <v>150632</v>
      </c>
      <c r="F139" s="33">
        <v>45065</v>
      </c>
      <c r="G139" s="33">
        <v>56901</v>
      </c>
      <c r="H139" s="33">
        <v>43755</v>
      </c>
      <c r="I139" s="33">
        <v>733</v>
      </c>
      <c r="J139" s="33">
        <v>4178</v>
      </c>
      <c r="K139" s="33">
        <v>13462</v>
      </c>
      <c r="L139" s="33">
        <v>29784</v>
      </c>
      <c r="M139" s="33">
        <v>35959</v>
      </c>
      <c r="N139" s="33">
        <v>34906</v>
      </c>
      <c r="O139" s="33">
        <v>30880</v>
      </c>
      <c r="P139" s="33">
        <v>2816</v>
      </c>
      <c r="Q139" s="33">
        <v>1078</v>
      </c>
    </row>
    <row r="140" spans="1:17" x14ac:dyDescent="0.2">
      <c r="D140" s="3" t="s">
        <v>26</v>
      </c>
      <c r="E140" s="7"/>
      <c r="F140" s="33">
        <v>3.9</v>
      </c>
      <c r="G140" s="33">
        <v>11.7</v>
      </c>
      <c r="H140" s="33">
        <v>-46.4</v>
      </c>
      <c r="I140" s="33">
        <v>-99.2</v>
      </c>
      <c r="J140" s="33">
        <v>-96.4</v>
      </c>
      <c r="K140" s="33">
        <v>-88.5</v>
      </c>
      <c r="L140" s="33">
        <v>-67.099999999999994</v>
      </c>
      <c r="M140" s="33">
        <v>-59</v>
      </c>
      <c r="N140" s="33">
        <v>-71.8</v>
      </c>
      <c r="O140" s="33">
        <v>-71.2</v>
      </c>
      <c r="P140" s="33">
        <v>-96.6</v>
      </c>
      <c r="Q140" s="33">
        <v>-97.7</v>
      </c>
    </row>
    <row r="141" spans="1:17" x14ac:dyDescent="0.2">
      <c r="B141" s="10" t="s">
        <v>25</v>
      </c>
      <c r="C141" s="10" t="s">
        <v>27</v>
      </c>
      <c r="D141" s="3" t="s">
        <v>21</v>
      </c>
      <c r="E141" s="7">
        <f>SUM(F141:J141)</f>
        <v>132894</v>
      </c>
      <c r="F141" s="33">
        <v>39855</v>
      </c>
      <c r="G141" s="33">
        <v>50205</v>
      </c>
      <c r="H141" s="33">
        <v>38612</v>
      </c>
      <c r="I141" s="33">
        <v>452</v>
      </c>
      <c r="J141" s="33">
        <v>3770</v>
      </c>
      <c r="K141" s="33">
        <v>12939</v>
      </c>
      <c r="L141" s="33">
        <v>27688</v>
      </c>
      <c r="M141" s="33">
        <v>33763</v>
      </c>
      <c r="N141" s="33">
        <v>33972</v>
      </c>
      <c r="O141" s="33">
        <v>29969</v>
      </c>
      <c r="P141" s="33">
        <v>2588</v>
      </c>
      <c r="Q141" s="33">
        <v>975</v>
      </c>
    </row>
    <row r="142" spans="1:17" x14ac:dyDescent="0.2">
      <c r="C142" s="10" t="s">
        <v>28</v>
      </c>
      <c r="D142" s="3" t="s">
        <v>21</v>
      </c>
      <c r="E142" s="7">
        <f>SUM(F142:J142)</f>
        <v>17738</v>
      </c>
      <c r="F142" s="33">
        <v>5210</v>
      </c>
      <c r="G142" s="33">
        <v>6696</v>
      </c>
      <c r="H142" s="33">
        <v>5143</v>
      </c>
      <c r="I142" s="33">
        <v>281</v>
      </c>
      <c r="J142" s="33">
        <v>408</v>
      </c>
      <c r="K142" s="33">
        <v>523</v>
      </c>
      <c r="L142" s="33">
        <v>2096</v>
      </c>
      <c r="M142" s="33">
        <v>2196</v>
      </c>
      <c r="N142" s="33">
        <v>934</v>
      </c>
      <c r="O142" s="33">
        <v>911</v>
      </c>
      <c r="P142" s="33">
        <v>228</v>
      </c>
      <c r="Q142" s="33">
        <v>103</v>
      </c>
    </row>
    <row r="143" spans="1:17" x14ac:dyDescent="0.2">
      <c r="C143" s="10" t="s">
        <v>27</v>
      </c>
      <c r="D143" s="3" t="s">
        <v>26</v>
      </c>
      <c r="E143" s="7"/>
      <c r="F143" s="33">
        <v>5</v>
      </c>
      <c r="G143" s="33">
        <v>10.3</v>
      </c>
      <c r="H143" s="33">
        <v>-46.7</v>
      </c>
      <c r="I143" s="33">
        <v>-99.4</v>
      </c>
      <c r="J143" s="33">
        <v>-96.4</v>
      </c>
      <c r="K143" s="33">
        <v>-87.9</v>
      </c>
      <c r="L143" s="33">
        <v>-65.7</v>
      </c>
      <c r="M143" s="33">
        <v>-57.7</v>
      </c>
      <c r="N143" s="33">
        <v>-71</v>
      </c>
      <c r="O143" s="33">
        <v>-69.7</v>
      </c>
      <c r="P143" s="33">
        <v>-96.5</v>
      </c>
      <c r="Q143" s="33">
        <v>-97.4</v>
      </c>
    </row>
    <row r="144" spans="1:17" x14ac:dyDescent="0.2">
      <c r="C144" s="10" t="s">
        <v>28</v>
      </c>
      <c r="D144" s="3" t="s">
        <v>26</v>
      </c>
      <c r="E144" s="7"/>
      <c r="F144" s="33">
        <v>-3.6</v>
      </c>
      <c r="G144" s="33">
        <v>23.8</v>
      </c>
      <c r="H144" s="33">
        <v>-44.2</v>
      </c>
      <c r="I144" s="33">
        <v>-97.2</v>
      </c>
      <c r="J144" s="33">
        <v>-95.9</v>
      </c>
      <c r="K144" s="33">
        <v>-94.8</v>
      </c>
      <c r="L144" s="33">
        <v>-78.8</v>
      </c>
      <c r="M144" s="33">
        <v>-72.7</v>
      </c>
      <c r="N144" s="33">
        <v>-86.3</v>
      </c>
      <c r="O144" s="33">
        <v>-89.3</v>
      </c>
      <c r="P144" s="33">
        <v>-97.3</v>
      </c>
      <c r="Q144" s="33">
        <v>-99</v>
      </c>
    </row>
    <row r="145" spans="1:17" x14ac:dyDescent="0.2">
      <c r="B145" s="10" t="s">
        <v>29</v>
      </c>
      <c r="D145" s="3" t="s">
        <v>21</v>
      </c>
      <c r="E145" s="7">
        <f>SUM(F145:J145)</f>
        <v>316485</v>
      </c>
      <c r="F145" s="33">
        <v>90834</v>
      </c>
      <c r="G145" s="33">
        <v>116366</v>
      </c>
      <c r="H145" s="33">
        <v>96279</v>
      </c>
      <c r="I145" s="33">
        <v>2856</v>
      </c>
      <c r="J145" s="33">
        <v>10150</v>
      </c>
      <c r="K145" s="33">
        <v>29222</v>
      </c>
      <c r="L145" s="33">
        <v>85165</v>
      </c>
      <c r="M145" s="33">
        <v>87600</v>
      </c>
      <c r="N145" s="33">
        <v>73670</v>
      </c>
      <c r="O145" s="33">
        <v>82282</v>
      </c>
      <c r="P145" s="33">
        <v>11916</v>
      </c>
      <c r="Q145" s="33">
        <v>6803</v>
      </c>
    </row>
    <row r="146" spans="1:17" x14ac:dyDescent="0.2">
      <c r="D146" s="3" t="s">
        <v>26</v>
      </c>
      <c r="E146" s="7"/>
      <c r="F146" s="33">
        <v>1.4</v>
      </c>
      <c r="G146" s="33">
        <v>13.3</v>
      </c>
      <c r="H146" s="33">
        <v>-42</v>
      </c>
      <c r="I146" s="33">
        <v>-98.6</v>
      </c>
      <c r="J146" s="33">
        <v>-95.6</v>
      </c>
      <c r="K146" s="33">
        <v>-88.1</v>
      </c>
      <c r="L146" s="33">
        <v>-64.599999999999994</v>
      </c>
      <c r="M146" s="33">
        <v>-62.8</v>
      </c>
      <c r="N146" s="33">
        <v>-71.900000000000006</v>
      </c>
      <c r="O146" s="33">
        <v>-66.5</v>
      </c>
      <c r="P146" s="33">
        <v>-92.6</v>
      </c>
      <c r="Q146" s="33">
        <v>-92.9</v>
      </c>
    </row>
    <row r="147" spans="1:17" x14ac:dyDescent="0.2">
      <c r="B147" s="10" t="s">
        <v>29</v>
      </c>
      <c r="C147" s="10" t="s">
        <v>27</v>
      </c>
      <c r="D147" s="3" t="s">
        <v>21</v>
      </c>
      <c r="E147" s="7">
        <f>SUM(F147:J147)</f>
        <v>277277</v>
      </c>
      <c r="F147" s="33">
        <v>80294</v>
      </c>
      <c r="G147" s="33">
        <v>101926</v>
      </c>
      <c r="H147" s="33">
        <v>85057</v>
      </c>
      <c r="I147" s="33">
        <v>1585</v>
      </c>
      <c r="J147" s="33">
        <v>8415</v>
      </c>
      <c r="K147" s="33">
        <v>27143</v>
      </c>
      <c r="L147" s="33">
        <v>77441</v>
      </c>
      <c r="M147" s="33">
        <v>80193</v>
      </c>
      <c r="N147" s="33">
        <v>71244</v>
      </c>
      <c r="O147" s="33">
        <v>79651</v>
      </c>
      <c r="P147" s="33">
        <v>10384</v>
      </c>
      <c r="Q147" s="33">
        <v>5579</v>
      </c>
    </row>
    <row r="148" spans="1:17" x14ac:dyDescent="0.2">
      <c r="C148" s="10" t="s">
        <v>28</v>
      </c>
      <c r="D148" s="3" t="s">
        <v>21</v>
      </c>
      <c r="E148" s="7">
        <f>SUM(F148:J148)</f>
        <v>39208</v>
      </c>
      <c r="F148" s="33">
        <v>10540</v>
      </c>
      <c r="G148" s="33">
        <v>14440</v>
      </c>
      <c r="H148" s="33">
        <v>11222</v>
      </c>
      <c r="I148" s="33">
        <v>1271</v>
      </c>
      <c r="J148" s="33">
        <v>1735</v>
      </c>
      <c r="K148" s="33">
        <v>2079</v>
      </c>
      <c r="L148" s="33">
        <v>7724</v>
      </c>
      <c r="M148" s="33">
        <v>7407</v>
      </c>
      <c r="N148" s="33">
        <v>2426</v>
      </c>
      <c r="O148" s="33">
        <v>2631</v>
      </c>
      <c r="P148" s="33">
        <v>1532</v>
      </c>
      <c r="Q148" s="33">
        <v>1224</v>
      </c>
    </row>
    <row r="149" spans="1:17" x14ac:dyDescent="0.2">
      <c r="C149" s="10" t="s">
        <v>27</v>
      </c>
      <c r="D149" s="3" t="s">
        <v>26</v>
      </c>
      <c r="E149" s="9"/>
      <c r="F149" s="33">
        <v>3.3</v>
      </c>
      <c r="G149" s="33">
        <v>12.6</v>
      </c>
      <c r="H149" s="33">
        <v>-41.4</v>
      </c>
      <c r="I149" s="33">
        <v>-99.1</v>
      </c>
      <c r="J149" s="33">
        <v>-96</v>
      </c>
      <c r="K149" s="33">
        <v>-87.8</v>
      </c>
      <c r="L149" s="33">
        <v>-63</v>
      </c>
      <c r="M149" s="33">
        <v>-62.3</v>
      </c>
      <c r="N149" s="33">
        <v>-71.3</v>
      </c>
      <c r="O149" s="33">
        <v>-64.900000000000006</v>
      </c>
      <c r="P149" s="33">
        <v>-92.8</v>
      </c>
      <c r="Q149" s="33">
        <v>-92.7</v>
      </c>
    </row>
    <row r="150" spans="1:17" x14ac:dyDescent="0.2">
      <c r="C150" s="10" t="s">
        <v>28</v>
      </c>
      <c r="D150" s="3" t="s">
        <v>26</v>
      </c>
      <c r="E150" s="9"/>
      <c r="F150" s="33">
        <v>-11.5</v>
      </c>
      <c r="G150" s="33">
        <v>18.7</v>
      </c>
      <c r="H150" s="33">
        <v>-45.9</v>
      </c>
      <c r="I150" s="33">
        <v>-94.3</v>
      </c>
      <c r="J150" s="33">
        <v>-91</v>
      </c>
      <c r="K150" s="33">
        <v>-91.2</v>
      </c>
      <c r="L150" s="33">
        <v>-75</v>
      </c>
      <c r="M150" s="33">
        <v>-66.900000000000006</v>
      </c>
      <c r="N150" s="33">
        <v>-83</v>
      </c>
      <c r="O150" s="33">
        <v>-85.9</v>
      </c>
      <c r="P150" s="33">
        <v>-90.6</v>
      </c>
      <c r="Q150" s="33">
        <v>-94</v>
      </c>
    </row>
    <row r="151" spans="1:17" x14ac:dyDescent="0.2">
      <c r="B151" s="10" t="s">
        <v>30</v>
      </c>
      <c r="D151" s="3" t="s">
        <v>21</v>
      </c>
      <c r="E151" s="9"/>
      <c r="F151" s="33">
        <v>2</v>
      </c>
      <c r="G151" s="33">
        <v>2</v>
      </c>
      <c r="H151" s="33">
        <v>2.2000000000000002</v>
      </c>
      <c r="I151" s="33">
        <v>3.9</v>
      </c>
      <c r="J151" s="33">
        <v>2.4</v>
      </c>
      <c r="K151" s="33">
        <v>2.2000000000000002</v>
      </c>
      <c r="L151" s="33">
        <v>2.9</v>
      </c>
      <c r="M151" s="33">
        <v>2.4</v>
      </c>
      <c r="N151" s="33">
        <v>2.1</v>
      </c>
      <c r="O151" s="33">
        <v>2.7</v>
      </c>
      <c r="P151" s="33">
        <v>4.2</v>
      </c>
      <c r="Q151" s="33">
        <v>6.3</v>
      </c>
    </row>
    <row r="152" spans="1:17" x14ac:dyDescent="0.2">
      <c r="B152" s="10" t="s">
        <v>31</v>
      </c>
      <c r="D152" s="3" t="s">
        <v>32</v>
      </c>
      <c r="E152" s="7"/>
      <c r="F152" s="33">
        <v>17.7</v>
      </c>
      <c r="G152" s="33">
        <v>23.6</v>
      </c>
      <c r="H152" s="33">
        <v>29.6</v>
      </c>
      <c r="I152" s="33">
        <v>2.9</v>
      </c>
      <c r="J152" s="33">
        <v>6</v>
      </c>
      <c r="K152" s="33">
        <v>8.9</v>
      </c>
      <c r="L152" s="33">
        <v>21.9</v>
      </c>
      <c r="M152" s="33">
        <v>21</v>
      </c>
      <c r="N152" s="33">
        <v>18.100000000000001</v>
      </c>
      <c r="O152" s="33">
        <v>20.2</v>
      </c>
      <c r="P152" s="33">
        <v>5.6</v>
      </c>
      <c r="Q152" s="33">
        <v>3.5</v>
      </c>
    </row>
    <row r="153" spans="1:17" x14ac:dyDescent="0.2">
      <c r="A153" s="10" t="s">
        <v>41</v>
      </c>
      <c r="B153" s="10" t="s">
        <v>20</v>
      </c>
      <c r="D153" s="3" t="s">
        <v>21</v>
      </c>
      <c r="E153" s="7"/>
      <c r="F153" s="33">
        <v>109</v>
      </c>
      <c r="G153" s="33">
        <v>109</v>
      </c>
      <c r="H153" s="33">
        <v>108</v>
      </c>
      <c r="I153" s="33">
        <v>109</v>
      </c>
      <c r="J153" s="33">
        <v>108</v>
      </c>
      <c r="K153" s="33">
        <v>108</v>
      </c>
      <c r="L153" s="33">
        <v>108</v>
      </c>
      <c r="M153" s="33">
        <v>108</v>
      </c>
      <c r="N153" s="33">
        <v>108</v>
      </c>
      <c r="O153" s="33">
        <v>108</v>
      </c>
      <c r="P153" s="33">
        <v>109</v>
      </c>
      <c r="Q153" s="33">
        <v>108</v>
      </c>
    </row>
    <row r="154" spans="1:17" x14ac:dyDescent="0.2">
      <c r="B154" s="10" t="s">
        <v>22</v>
      </c>
      <c r="D154" s="3" t="s">
        <v>21</v>
      </c>
      <c r="E154" s="7"/>
      <c r="F154" s="33">
        <v>109</v>
      </c>
      <c r="G154" s="33">
        <v>109</v>
      </c>
      <c r="H154" s="33">
        <v>108</v>
      </c>
      <c r="I154" s="33">
        <v>99</v>
      </c>
      <c r="J154" s="33">
        <v>105</v>
      </c>
      <c r="K154" s="33">
        <v>108</v>
      </c>
      <c r="L154" s="33">
        <v>108</v>
      </c>
      <c r="M154" s="33">
        <v>108</v>
      </c>
      <c r="N154" s="33">
        <v>108</v>
      </c>
      <c r="O154" s="33">
        <v>108</v>
      </c>
      <c r="P154" s="33">
        <v>108</v>
      </c>
      <c r="Q154" s="33">
        <v>99</v>
      </c>
    </row>
    <row r="155" spans="1:17" x14ac:dyDescent="0.2">
      <c r="B155" s="10" t="s">
        <v>23</v>
      </c>
      <c r="D155" s="3" t="s">
        <v>21</v>
      </c>
      <c r="E155" s="7"/>
      <c r="F155" s="33">
        <v>19256</v>
      </c>
      <c r="G155" s="33">
        <v>19377</v>
      </c>
      <c r="H155" s="33">
        <v>19058</v>
      </c>
      <c r="I155" s="33">
        <v>19351</v>
      </c>
      <c r="J155" s="33">
        <v>19003</v>
      </c>
      <c r="K155" s="33">
        <v>19023</v>
      </c>
      <c r="L155" s="33">
        <v>19055</v>
      </c>
      <c r="M155" s="33">
        <v>19061</v>
      </c>
      <c r="N155" s="33">
        <v>18990</v>
      </c>
      <c r="O155" s="33">
        <v>18954</v>
      </c>
      <c r="P155" s="33">
        <v>18974</v>
      </c>
      <c r="Q155" s="33">
        <v>18898</v>
      </c>
    </row>
    <row r="156" spans="1:17" x14ac:dyDescent="0.2">
      <c r="B156" s="10" t="s">
        <v>24</v>
      </c>
      <c r="D156" s="3" t="s">
        <v>21</v>
      </c>
      <c r="E156" s="7"/>
      <c r="F156" s="33">
        <v>18959</v>
      </c>
      <c r="G156" s="33">
        <v>19122</v>
      </c>
      <c r="H156" s="33">
        <v>18701</v>
      </c>
      <c r="I156" s="33">
        <v>17796</v>
      </c>
      <c r="J156" s="33">
        <v>18325</v>
      </c>
      <c r="K156" s="33">
        <v>18693</v>
      </c>
      <c r="L156" s="33">
        <v>18708</v>
      </c>
      <c r="M156" s="33">
        <v>18708</v>
      </c>
      <c r="N156" s="33">
        <v>18564</v>
      </c>
      <c r="O156" s="33">
        <v>18590</v>
      </c>
      <c r="P156" s="33">
        <v>18523</v>
      </c>
      <c r="Q156" s="33">
        <v>17206</v>
      </c>
    </row>
    <row r="157" spans="1:17" x14ac:dyDescent="0.2">
      <c r="B157" s="10" t="s">
        <v>25</v>
      </c>
      <c r="D157" s="3" t="s">
        <v>21</v>
      </c>
      <c r="E157" s="7">
        <f>SUM(F157:J157)</f>
        <v>77145</v>
      </c>
      <c r="F157" s="33">
        <v>20777</v>
      </c>
      <c r="G157" s="33">
        <v>18955</v>
      </c>
      <c r="H157" s="33">
        <v>16342</v>
      </c>
      <c r="I157" s="33">
        <v>9312</v>
      </c>
      <c r="J157" s="33">
        <v>11759</v>
      </c>
      <c r="K157" s="33">
        <v>15744</v>
      </c>
      <c r="L157" s="33">
        <v>17684</v>
      </c>
      <c r="M157" s="33">
        <v>16858</v>
      </c>
      <c r="N157" s="33">
        <v>18170</v>
      </c>
      <c r="O157" s="33">
        <v>18140</v>
      </c>
      <c r="P157" s="33">
        <v>15169</v>
      </c>
      <c r="Q157" s="33">
        <v>11197</v>
      </c>
    </row>
    <row r="158" spans="1:17" x14ac:dyDescent="0.2">
      <c r="D158" s="3" t="s">
        <v>26</v>
      </c>
      <c r="E158" s="7"/>
      <c r="F158" s="33">
        <v>-4.9000000000000004</v>
      </c>
      <c r="G158" s="33">
        <v>-1.9</v>
      </c>
      <c r="H158" s="33">
        <v>-19.8</v>
      </c>
      <c r="I158" s="33">
        <v>-56.8</v>
      </c>
      <c r="J158" s="33">
        <v>-45.7</v>
      </c>
      <c r="K158" s="33">
        <v>-19</v>
      </c>
      <c r="L158" s="33">
        <v>-20.7</v>
      </c>
      <c r="M158" s="33">
        <v>-17.399999999999999</v>
      </c>
      <c r="N158" s="33">
        <v>-8.9</v>
      </c>
      <c r="O158" s="33">
        <v>-19.7</v>
      </c>
      <c r="P158" s="33">
        <v>-22.2</v>
      </c>
      <c r="Q158" s="33">
        <v>-28.4</v>
      </c>
    </row>
    <row r="159" spans="1:17" x14ac:dyDescent="0.2">
      <c r="B159" s="10" t="s">
        <v>25</v>
      </c>
      <c r="C159" s="10" t="s">
        <v>27</v>
      </c>
      <c r="D159" s="3" t="s">
        <v>21</v>
      </c>
      <c r="E159" s="7">
        <f>SUM(F159:J159)</f>
        <v>77017</v>
      </c>
      <c r="F159" s="33">
        <v>20742</v>
      </c>
      <c r="G159" s="33">
        <v>18915</v>
      </c>
      <c r="H159" s="33">
        <v>16313</v>
      </c>
      <c r="I159" s="33">
        <v>9300</v>
      </c>
      <c r="J159" s="33">
        <v>11747</v>
      </c>
      <c r="K159" s="33">
        <v>15718</v>
      </c>
      <c r="L159" s="33">
        <v>17658</v>
      </c>
      <c r="M159" s="33">
        <v>16839</v>
      </c>
      <c r="N159" s="33">
        <v>18148</v>
      </c>
      <c r="O159" s="33">
        <v>18119</v>
      </c>
      <c r="P159" s="33">
        <v>15157</v>
      </c>
      <c r="Q159" s="33">
        <v>11181</v>
      </c>
    </row>
    <row r="160" spans="1:17" x14ac:dyDescent="0.2">
      <c r="C160" s="10" t="s">
        <v>28</v>
      </c>
      <c r="D160" s="3" t="s">
        <v>21</v>
      </c>
      <c r="E160" s="7">
        <f>SUM(F160:J160)</f>
        <v>128</v>
      </c>
      <c r="F160" s="33">
        <v>35</v>
      </c>
      <c r="G160" s="33">
        <v>40</v>
      </c>
      <c r="H160" s="33">
        <v>29</v>
      </c>
      <c r="I160" s="33">
        <v>12</v>
      </c>
      <c r="J160" s="33">
        <v>12</v>
      </c>
      <c r="K160" s="33">
        <v>26</v>
      </c>
      <c r="L160" s="33">
        <v>26</v>
      </c>
      <c r="M160" s="33">
        <v>19</v>
      </c>
      <c r="N160" s="33">
        <v>22</v>
      </c>
      <c r="O160" s="33">
        <v>21</v>
      </c>
      <c r="P160" s="33">
        <v>12</v>
      </c>
      <c r="Q160" s="33">
        <v>16</v>
      </c>
    </row>
    <row r="161" spans="1:17" x14ac:dyDescent="0.2">
      <c r="C161" s="10" t="s">
        <v>27</v>
      </c>
      <c r="D161" s="3" t="s">
        <v>26</v>
      </c>
      <c r="E161" s="7"/>
      <c r="F161" s="33">
        <v>-4.9000000000000004</v>
      </c>
      <c r="G161" s="33">
        <v>-1.8</v>
      </c>
      <c r="H161" s="33">
        <v>-19.7</v>
      </c>
      <c r="I161" s="33">
        <v>-56.7</v>
      </c>
      <c r="J161" s="33">
        <v>-45.5</v>
      </c>
      <c r="K161" s="33">
        <v>-18.899999999999999</v>
      </c>
      <c r="L161" s="33">
        <v>-20.6</v>
      </c>
      <c r="M161" s="33">
        <v>-17.399999999999999</v>
      </c>
      <c r="N161" s="33">
        <v>-8.9</v>
      </c>
      <c r="O161" s="33">
        <v>-19.7</v>
      </c>
      <c r="P161" s="33">
        <v>-22.1</v>
      </c>
      <c r="Q161" s="33">
        <v>-28.4</v>
      </c>
    </row>
    <row r="162" spans="1:17" x14ac:dyDescent="0.2">
      <c r="C162" s="10" t="s">
        <v>28</v>
      </c>
      <c r="D162" s="3" t="s">
        <v>26</v>
      </c>
      <c r="E162" s="7"/>
      <c r="F162" s="33">
        <v>-25.5</v>
      </c>
      <c r="G162" s="33">
        <v>-29.8</v>
      </c>
      <c r="H162" s="33">
        <v>-47.3</v>
      </c>
      <c r="I162" s="33">
        <v>-83.6</v>
      </c>
      <c r="J162" s="33">
        <v>-86</v>
      </c>
      <c r="K162" s="33">
        <v>-54.4</v>
      </c>
      <c r="L162" s="33">
        <v>-66.7</v>
      </c>
      <c r="M162" s="33">
        <v>-47.2</v>
      </c>
      <c r="N162" s="33">
        <v>-24.1</v>
      </c>
      <c r="O162" s="33">
        <v>-40</v>
      </c>
      <c r="P162" s="33">
        <v>-58.6</v>
      </c>
      <c r="Q162" s="33">
        <v>-50</v>
      </c>
    </row>
    <row r="163" spans="1:17" x14ac:dyDescent="0.2">
      <c r="B163" s="10" t="s">
        <v>29</v>
      </c>
      <c r="D163" s="3" t="s">
        <v>21</v>
      </c>
      <c r="E163" s="7">
        <f>SUM(F163:J163)</f>
        <v>2007091</v>
      </c>
      <c r="F163" s="33">
        <v>468714</v>
      </c>
      <c r="G163" s="33">
        <v>491112</v>
      </c>
      <c r="H163" s="33">
        <v>464020</v>
      </c>
      <c r="I163" s="33">
        <v>275913</v>
      </c>
      <c r="J163" s="33">
        <v>307332</v>
      </c>
      <c r="K163" s="33">
        <v>394775</v>
      </c>
      <c r="L163" s="33">
        <v>454875</v>
      </c>
      <c r="M163" s="33">
        <v>453499</v>
      </c>
      <c r="N163" s="33">
        <v>460943</v>
      </c>
      <c r="O163" s="33">
        <v>484548</v>
      </c>
      <c r="P163" s="33">
        <v>408865</v>
      </c>
      <c r="Q163" s="33">
        <v>354027</v>
      </c>
    </row>
    <row r="164" spans="1:17" x14ac:dyDescent="0.2">
      <c r="D164" s="3" t="s">
        <v>26</v>
      </c>
      <c r="E164" s="7"/>
      <c r="F164" s="33">
        <v>-1.6</v>
      </c>
      <c r="G164" s="33">
        <v>1</v>
      </c>
      <c r="H164" s="33">
        <v>-13.8</v>
      </c>
      <c r="I164" s="33">
        <v>-47.3</v>
      </c>
      <c r="J164" s="33">
        <v>-43.2</v>
      </c>
      <c r="K164" s="33">
        <v>-22.6</v>
      </c>
      <c r="L164" s="33">
        <v>-15.8</v>
      </c>
      <c r="M164" s="33">
        <v>-13.4</v>
      </c>
      <c r="N164" s="33">
        <v>-10.1</v>
      </c>
      <c r="O164" s="33">
        <v>-10.7</v>
      </c>
      <c r="P164" s="33">
        <v>-19.8</v>
      </c>
      <c r="Q164" s="33">
        <v>-22.4</v>
      </c>
    </row>
    <row r="165" spans="1:17" x14ac:dyDescent="0.2">
      <c r="B165" s="10" t="s">
        <v>29</v>
      </c>
      <c r="C165" s="10" t="s">
        <v>27</v>
      </c>
      <c r="D165" s="3" t="s">
        <v>21</v>
      </c>
      <c r="E165" s="7">
        <f>SUM(F165:J165)</f>
        <v>2002088</v>
      </c>
      <c r="F165" s="33">
        <v>467350</v>
      </c>
      <c r="G165" s="33">
        <v>489861</v>
      </c>
      <c r="H165" s="33">
        <v>462941</v>
      </c>
      <c r="I165" s="33">
        <v>275320</v>
      </c>
      <c r="J165" s="33">
        <v>306616</v>
      </c>
      <c r="K165" s="33">
        <v>393838</v>
      </c>
      <c r="L165" s="33">
        <v>454022</v>
      </c>
      <c r="M165" s="33">
        <v>452688</v>
      </c>
      <c r="N165" s="33">
        <v>460270</v>
      </c>
      <c r="O165" s="33">
        <v>483789</v>
      </c>
      <c r="P165" s="33">
        <v>408297</v>
      </c>
      <c r="Q165" s="33">
        <v>353406</v>
      </c>
    </row>
    <row r="166" spans="1:17" x14ac:dyDescent="0.2">
      <c r="C166" s="10" t="s">
        <v>28</v>
      </c>
      <c r="D166" s="3" t="s">
        <v>21</v>
      </c>
      <c r="E166" s="7">
        <f>SUM(F166:J166)</f>
        <v>5003</v>
      </c>
      <c r="F166" s="33">
        <v>1364</v>
      </c>
      <c r="G166" s="33">
        <v>1251</v>
      </c>
      <c r="H166" s="33">
        <v>1079</v>
      </c>
      <c r="I166" s="33">
        <v>593</v>
      </c>
      <c r="J166" s="33">
        <v>716</v>
      </c>
      <c r="K166" s="33">
        <v>937</v>
      </c>
      <c r="L166" s="33">
        <v>853</v>
      </c>
      <c r="M166" s="33">
        <v>811</v>
      </c>
      <c r="N166" s="33">
        <v>673</v>
      </c>
      <c r="O166" s="33">
        <v>759</v>
      </c>
      <c r="P166" s="33">
        <v>568</v>
      </c>
      <c r="Q166" s="33">
        <v>621</v>
      </c>
    </row>
    <row r="167" spans="1:17" x14ac:dyDescent="0.2">
      <c r="C167" s="10" t="s">
        <v>27</v>
      </c>
      <c r="D167" s="3" t="s">
        <v>26</v>
      </c>
      <c r="E167" s="9"/>
      <c r="F167" s="33">
        <v>-1.5</v>
      </c>
      <c r="G167" s="33">
        <v>1.1000000000000001</v>
      </c>
      <c r="H167" s="33">
        <v>-13.8</v>
      </c>
      <c r="I167" s="33">
        <v>-47.2</v>
      </c>
      <c r="J167" s="33">
        <v>-43.2</v>
      </c>
      <c r="K167" s="33">
        <v>-22.6</v>
      </c>
      <c r="L167" s="33">
        <v>-15.7</v>
      </c>
      <c r="M167" s="33">
        <v>-13.3</v>
      </c>
      <c r="N167" s="33">
        <v>-10</v>
      </c>
      <c r="O167" s="33">
        <v>-10.6</v>
      </c>
      <c r="P167" s="33">
        <v>-19.7</v>
      </c>
      <c r="Q167" s="33">
        <v>-22.3</v>
      </c>
    </row>
    <row r="168" spans="1:17" x14ac:dyDescent="0.2">
      <c r="C168" s="10" t="s">
        <v>28</v>
      </c>
      <c r="D168" s="3" t="s">
        <v>26</v>
      </c>
      <c r="E168" s="9"/>
      <c r="F168" s="33">
        <v>-15.9</v>
      </c>
      <c r="G168" s="33">
        <v>-14.7</v>
      </c>
      <c r="H168" s="33">
        <v>-25.4</v>
      </c>
      <c r="I168" s="33">
        <v>-58.5</v>
      </c>
      <c r="J168" s="33">
        <v>-47.8</v>
      </c>
      <c r="K168" s="33">
        <v>-29.5</v>
      </c>
      <c r="L168" s="33">
        <v>-49.3</v>
      </c>
      <c r="M168" s="33">
        <v>-49.8</v>
      </c>
      <c r="N168" s="33">
        <v>-49.4</v>
      </c>
      <c r="O168" s="33">
        <v>-42.4</v>
      </c>
      <c r="P168" s="33">
        <v>-50</v>
      </c>
      <c r="Q168" s="33">
        <v>-45.5</v>
      </c>
    </row>
    <row r="169" spans="1:17" x14ac:dyDescent="0.2">
      <c r="B169" s="10" t="s">
        <v>30</v>
      </c>
      <c r="D169" s="3" t="s">
        <v>21</v>
      </c>
      <c r="E169" s="9"/>
      <c r="F169" s="33">
        <v>22.6</v>
      </c>
      <c r="G169" s="33">
        <v>25.9</v>
      </c>
      <c r="H169" s="33">
        <v>28.4</v>
      </c>
      <c r="I169" s="33">
        <v>29.6</v>
      </c>
      <c r="J169" s="33">
        <v>26.1</v>
      </c>
      <c r="K169" s="33">
        <v>25.1</v>
      </c>
      <c r="L169" s="33">
        <v>25.7</v>
      </c>
      <c r="M169" s="33">
        <v>26.9</v>
      </c>
      <c r="N169" s="33">
        <v>25.4</v>
      </c>
      <c r="O169" s="33">
        <v>26.7</v>
      </c>
      <c r="P169" s="33">
        <v>27</v>
      </c>
      <c r="Q169" s="33">
        <v>31.6</v>
      </c>
    </row>
    <row r="170" spans="1:17" x14ac:dyDescent="0.2">
      <c r="B170" s="10" t="s">
        <v>31</v>
      </c>
      <c r="D170" s="3" t="s">
        <v>32</v>
      </c>
      <c r="E170" s="7"/>
      <c r="F170" s="33">
        <v>79.900000000000006</v>
      </c>
      <c r="G170" s="33">
        <v>88.6</v>
      </c>
      <c r="H170" s="33">
        <v>84.2</v>
      </c>
      <c r="I170" s="33">
        <v>52.6</v>
      </c>
      <c r="J170" s="33">
        <v>55</v>
      </c>
      <c r="K170" s="33">
        <v>70.900000000000006</v>
      </c>
      <c r="L170" s="33">
        <v>78.400000000000006</v>
      </c>
      <c r="M170" s="33">
        <v>78.2</v>
      </c>
      <c r="N170" s="33">
        <v>82.8</v>
      </c>
      <c r="O170" s="33">
        <v>84.1</v>
      </c>
      <c r="P170" s="33">
        <v>80.5</v>
      </c>
      <c r="Q170" s="33">
        <v>66.599999999999994</v>
      </c>
    </row>
    <row r="171" spans="1:17" x14ac:dyDescent="0.2">
      <c r="A171" s="10" t="s">
        <v>42</v>
      </c>
      <c r="B171" s="10" t="s">
        <v>20</v>
      </c>
      <c r="D171" s="3" t="s">
        <v>21</v>
      </c>
      <c r="E171" s="7"/>
      <c r="F171" s="33">
        <v>323</v>
      </c>
      <c r="G171" s="33">
        <v>323</v>
      </c>
      <c r="H171" s="33">
        <v>323</v>
      </c>
      <c r="I171" s="33">
        <v>320</v>
      </c>
      <c r="J171" s="33">
        <v>321</v>
      </c>
      <c r="K171" s="33">
        <v>320</v>
      </c>
      <c r="L171" s="33">
        <v>321</v>
      </c>
      <c r="M171" s="33">
        <v>322</v>
      </c>
      <c r="N171" s="33">
        <v>321</v>
      </c>
      <c r="O171" s="33">
        <v>321</v>
      </c>
      <c r="P171" s="33">
        <v>321</v>
      </c>
      <c r="Q171" s="33">
        <v>321</v>
      </c>
    </row>
    <row r="172" spans="1:17" x14ac:dyDescent="0.2">
      <c r="B172" s="10" t="s">
        <v>22</v>
      </c>
      <c r="D172" s="3" t="s">
        <v>21</v>
      </c>
      <c r="E172" s="7"/>
      <c r="F172" s="33">
        <v>254</v>
      </c>
      <c r="G172" s="33">
        <v>246</v>
      </c>
      <c r="H172" s="33">
        <v>243</v>
      </c>
      <c r="I172" s="33">
        <v>147</v>
      </c>
      <c r="J172" s="33">
        <v>288</v>
      </c>
      <c r="K172" s="33">
        <v>306</v>
      </c>
      <c r="L172" s="33">
        <v>311</v>
      </c>
      <c r="M172" s="33">
        <v>311</v>
      </c>
      <c r="N172" s="33">
        <v>308</v>
      </c>
      <c r="O172" s="33">
        <v>288</v>
      </c>
      <c r="P172" s="33">
        <v>191</v>
      </c>
      <c r="Q172" s="33">
        <v>181</v>
      </c>
    </row>
    <row r="173" spans="1:17" x14ac:dyDescent="0.2">
      <c r="B173" s="10" t="s">
        <v>23</v>
      </c>
      <c r="D173" s="3" t="s">
        <v>21</v>
      </c>
      <c r="E173" s="7"/>
      <c r="F173" s="33" t="s">
        <v>43</v>
      </c>
      <c r="G173" s="33" t="s">
        <v>43</v>
      </c>
      <c r="H173" s="33" t="s">
        <v>43</v>
      </c>
      <c r="I173" s="33" t="s">
        <v>43</v>
      </c>
      <c r="J173" s="33" t="s">
        <v>43</v>
      </c>
      <c r="K173" s="33" t="s">
        <v>43</v>
      </c>
      <c r="L173" s="33" t="s">
        <v>43</v>
      </c>
      <c r="M173" s="33" t="s">
        <v>43</v>
      </c>
      <c r="N173" s="33" t="s">
        <v>43</v>
      </c>
      <c r="O173" s="33" t="s">
        <v>43</v>
      </c>
      <c r="P173" s="33" t="s">
        <v>43</v>
      </c>
      <c r="Q173" s="33" t="s">
        <v>43</v>
      </c>
    </row>
    <row r="174" spans="1:17" x14ac:dyDescent="0.2">
      <c r="B174" s="10" t="s">
        <v>24</v>
      </c>
      <c r="D174" s="3" t="s">
        <v>21</v>
      </c>
      <c r="E174" s="7"/>
      <c r="F174" s="33" t="s">
        <v>43</v>
      </c>
      <c r="G174" s="33" t="s">
        <v>43</v>
      </c>
      <c r="H174" s="33" t="s">
        <v>43</v>
      </c>
      <c r="I174" s="33" t="s">
        <v>43</v>
      </c>
      <c r="J174" s="33" t="s">
        <v>43</v>
      </c>
      <c r="K174" s="33" t="s">
        <v>43</v>
      </c>
      <c r="L174" s="33" t="s">
        <v>43</v>
      </c>
      <c r="M174" s="33" t="s">
        <v>43</v>
      </c>
      <c r="N174" s="33" t="s">
        <v>43</v>
      </c>
      <c r="O174" s="33" t="s">
        <v>43</v>
      </c>
      <c r="P174" s="33" t="s">
        <v>43</v>
      </c>
      <c r="Q174" s="33" t="s">
        <v>43</v>
      </c>
    </row>
    <row r="175" spans="1:17" x14ac:dyDescent="0.2">
      <c r="B175" s="10" t="s">
        <v>25</v>
      </c>
      <c r="D175" s="3" t="s">
        <v>21</v>
      </c>
      <c r="E175" s="7">
        <f>SUM(F175:J175)</f>
        <v>101405</v>
      </c>
      <c r="F175" s="33">
        <v>14543</v>
      </c>
      <c r="G175" s="33">
        <v>15931</v>
      </c>
      <c r="H175" s="33">
        <v>8836</v>
      </c>
      <c r="I175" s="33">
        <v>1236</v>
      </c>
      <c r="J175" s="33">
        <v>60859</v>
      </c>
      <c r="K175" s="33">
        <v>99779</v>
      </c>
      <c r="L175" s="33">
        <v>139047</v>
      </c>
      <c r="M175" s="33">
        <v>138375</v>
      </c>
      <c r="N175" s="33">
        <v>96772</v>
      </c>
      <c r="O175" s="33">
        <v>57445</v>
      </c>
      <c r="P175" s="33">
        <v>2405</v>
      </c>
      <c r="Q175" s="33">
        <v>756</v>
      </c>
    </row>
    <row r="176" spans="1:17" x14ac:dyDescent="0.2">
      <c r="D176" s="3" t="s">
        <v>26</v>
      </c>
      <c r="E176" s="7"/>
      <c r="F176" s="33">
        <v>26.7</v>
      </c>
      <c r="G176" s="33">
        <v>2.2999999999999998</v>
      </c>
      <c r="H176" s="33">
        <v>-66.5</v>
      </c>
      <c r="I176" s="33">
        <v>-98.3</v>
      </c>
      <c r="J176" s="33">
        <v>-28</v>
      </c>
      <c r="K176" s="33">
        <v>-26.7</v>
      </c>
      <c r="L176" s="33">
        <v>5.3</v>
      </c>
      <c r="M176" s="33">
        <v>-3.2</v>
      </c>
      <c r="N176" s="33">
        <v>28.1</v>
      </c>
      <c r="O176" s="33">
        <v>8.8000000000000007</v>
      </c>
      <c r="P176" s="33">
        <v>-88.5</v>
      </c>
      <c r="Q176" s="33">
        <v>-96.4</v>
      </c>
    </row>
    <row r="177" spans="1:17" x14ac:dyDescent="0.2">
      <c r="B177" s="10" t="s">
        <v>25</v>
      </c>
      <c r="C177" s="10" t="s">
        <v>27</v>
      </c>
      <c r="D177" s="3" t="s">
        <v>21</v>
      </c>
      <c r="E177" s="7">
        <f>SUM(F177:J177)</f>
        <v>95509</v>
      </c>
      <c r="F177" s="33">
        <v>12730</v>
      </c>
      <c r="G177" s="33">
        <v>13920</v>
      </c>
      <c r="H177" s="33">
        <v>7590</v>
      </c>
      <c r="I177" s="33">
        <v>1228</v>
      </c>
      <c r="J177" s="33">
        <v>60041</v>
      </c>
      <c r="K177" s="33">
        <v>93441</v>
      </c>
      <c r="L177" s="33">
        <v>120870</v>
      </c>
      <c r="M177" s="33">
        <v>118846</v>
      </c>
      <c r="N177" s="33">
        <v>84663</v>
      </c>
      <c r="O177" s="33">
        <v>55323</v>
      </c>
      <c r="P177" s="33">
        <v>2215</v>
      </c>
      <c r="Q177" s="33">
        <v>733</v>
      </c>
    </row>
    <row r="178" spans="1:17" x14ac:dyDescent="0.2">
      <c r="C178" s="10" t="s">
        <v>28</v>
      </c>
      <c r="D178" s="3" t="s">
        <v>21</v>
      </c>
      <c r="E178" s="7">
        <f>SUM(F178:J178)</f>
        <v>5896</v>
      </c>
      <c r="F178" s="33">
        <v>1813</v>
      </c>
      <c r="G178" s="33">
        <v>2011</v>
      </c>
      <c r="H178" s="33">
        <v>1246</v>
      </c>
      <c r="I178" s="33">
        <v>8</v>
      </c>
      <c r="J178" s="33">
        <v>818</v>
      </c>
      <c r="K178" s="33">
        <v>6338</v>
      </c>
      <c r="L178" s="33">
        <v>18177</v>
      </c>
      <c r="M178" s="33">
        <v>19529</v>
      </c>
      <c r="N178" s="33">
        <v>12109</v>
      </c>
      <c r="O178" s="33">
        <v>2122</v>
      </c>
      <c r="P178" s="33">
        <v>190</v>
      </c>
      <c r="Q178" s="33">
        <v>23</v>
      </c>
    </row>
    <row r="179" spans="1:17" x14ac:dyDescent="0.2">
      <c r="C179" s="10" t="s">
        <v>27</v>
      </c>
      <c r="D179" s="3" t="s">
        <v>26</v>
      </c>
      <c r="E179" s="7"/>
      <c r="F179" s="33">
        <v>25</v>
      </c>
      <c r="G179" s="33">
        <v>4.5</v>
      </c>
      <c r="H179" s="33">
        <v>-67.8</v>
      </c>
      <c r="I179" s="33">
        <v>-98</v>
      </c>
      <c r="J179" s="33">
        <v>-17.7</v>
      </c>
      <c r="K179" s="33">
        <v>-21.1</v>
      </c>
      <c r="L179" s="33">
        <v>14.3</v>
      </c>
      <c r="M179" s="33">
        <v>1.7</v>
      </c>
      <c r="N179" s="33">
        <v>33.5</v>
      </c>
      <c r="O179" s="33">
        <v>19.600000000000001</v>
      </c>
      <c r="P179" s="33">
        <v>-87.9</v>
      </c>
      <c r="Q179" s="33">
        <v>-95.9</v>
      </c>
    </row>
    <row r="180" spans="1:17" x14ac:dyDescent="0.2">
      <c r="C180" s="10" t="s">
        <v>28</v>
      </c>
      <c r="D180" s="3" t="s">
        <v>26</v>
      </c>
      <c r="E180" s="7"/>
      <c r="F180" s="33">
        <v>40.5</v>
      </c>
      <c r="G180" s="33">
        <v>-11.1</v>
      </c>
      <c r="H180" s="33">
        <v>-55.8</v>
      </c>
      <c r="I180" s="33">
        <v>-99.9</v>
      </c>
      <c r="J180" s="33">
        <v>-92.9</v>
      </c>
      <c r="K180" s="33">
        <v>-64.400000000000006</v>
      </c>
      <c r="L180" s="33">
        <v>-31</v>
      </c>
      <c r="M180" s="33">
        <v>-25.2</v>
      </c>
      <c r="N180" s="33">
        <v>-0.2</v>
      </c>
      <c r="O180" s="33">
        <v>-67.7</v>
      </c>
      <c r="P180" s="33">
        <v>-92.8</v>
      </c>
      <c r="Q180" s="33">
        <v>-99.1</v>
      </c>
    </row>
    <row r="181" spans="1:17" x14ac:dyDescent="0.2">
      <c r="B181" s="10" t="s">
        <v>29</v>
      </c>
      <c r="D181" s="3" t="s">
        <v>21</v>
      </c>
      <c r="E181" s="7">
        <f>SUM(F181:J181)</f>
        <v>294760</v>
      </c>
      <c r="F181" s="33">
        <v>46855</v>
      </c>
      <c r="G181" s="33">
        <v>49866</v>
      </c>
      <c r="H181" s="33">
        <v>20484</v>
      </c>
      <c r="I181" s="33">
        <v>4321</v>
      </c>
      <c r="J181" s="33">
        <v>173234</v>
      </c>
      <c r="K181" s="33">
        <v>273325</v>
      </c>
      <c r="L181" s="33">
        <v>418621</v>
      </c>
      <c r="M181" s="33">
        <v>389346</v>
      </c>
      <c r="N181" s="33">
        <v>237472</v>
      </c>
      <c r="O181" s="33">
        <v>166121</v>
      </c>
      <c r="P181" s="33">
        <v>7888</v>
      </c>
      <c r="Q181" s="33">
        <v>2753</v>
      </c>
    </row>
    <row r="182" spans="1:17" x14ac:dyDescent="0.2">
      <c r="D182" s="3" t="s">
        <v>26</v>
      </c>
      <c r="E182" s="7"/>
      <c r="F182" s="33">
        <v>59</v>
      </c>
      <c r="G182" s="33">
        <v>45.9</v>
      </c>
      <c r="H182" s="33">
        <v>-61.9</v>
      </c>
      <c r="I182" s="33">
        <v>-97.6</v>
      </c>
      <c r="J182" s="33">
        <v>-9.1999999999999993</v>
      </c>
      <c r="K182" s="33">
        <v>-20.2</v>
      </c>
      <c r="L182" s="33">
        <v>13.8</v>
      </c>
      <c r="M182" s="33">
        <v>-3.6</v>
      </c>
      <c r="N182" s="33">
        <v>40.799999999999997</v>
      </c>
      <c r="O182" s="33">
        <v>29.2</v>
      </c>
      <c r="P182" s="33">
        <v>-83</v>
      </c>
      <c r="Q182" s="33">
        <v>-94.5</v>
      </c>
    </row>
    <row r="183" spans="1:17" x14ac:dyDescent="0.2">
      <c r="B183" s="10" t="s">
        <v>29</v>
      </c>
      <c r="C183" s="10" t="s">
        <v>27</v>
      </c>
      <c r="D183" s="3" t="s">
        <v>21</v>
      </c>
      <c r="E183" s="7">
        <f>SUM(F183:J183)</f>
        <v>280579</v>
      </c>
      <c r="F183" s="33">
        <v>42761</v>
      </c>
      <c r="G183" s="33">
        <v>44277</v>
      </c>
      <c r="H183" s="33">
        <v>18055</v>
      </c>
      <c r="I183" s="33">
        <v>4234</v>
      </c>
      <c r="J183" s="33">
        <v>171252</v>
      </c>
      <c r="K183" s="33">
        <v>258191</v>
      </c>
      <c r="L183" s="33">
        <v>369768</v>
      </c>
      <c r="M183" s="33">
        <v>335327</v>
      </c>
      <c r="N183" s="33">
        <v>211142</v>
      </c>
      <c r="O183" s="33">
        <v>161646</v>
      </c>
      <c r="P183" s="33">
        <v>7429</v>
      </c>
      <c r="Q183" s="33">
        <v>2627</v>
      </c>
    </row>
    <row r="184" spans="1:17" x14ac:dyDescent="0.2">
      <c r="C184" s="10" t="s">
        <v>28</v>
      </c>
      <c r="D184" s="3" t="s">
        <v>21</v>
      </c>
      <c r="E184" s="7">
        <f>SUM(F184:J184)</f>
        <v>14181</v>
      </c>
      <c r="F184" s="33">
        <v>4094</v>
      </c>
      <c r="G184" s="33">
        <v>5589</v>
      </c>
      <c r="H184" s="33">
        <v>2429</v>
      </c>
      <c r="I184" s="33">
        <v>87</v>
      </c>
      <c r="J184" s="33">
        <v>1982</v>
      </c>
      <c r="K184" s="33">
        <v>15134</v>
      </c>
      <c r="L184" s="33">
        <v>48853</v>
      </c>
      <c r="M184" s="33">
        <v>54019</v>
      </c>
      <c r="N184" s="33">
        <v>26330</v>
      </c>
      <c r="O184" s="33">
        <v>4475</v>
      </c>
      <c r="P184" s="33">
        <v>459</v>
      </c>
      <c r="Q184" s="33">
        <v>126</v>
      </c>
    </row>
    <row r="185" spans="1:17" x14ac:dyDescent="0.2">
      <c r="C185" s="10" t="s">
        <v>27</v>
      </c>
      <c r="D185" s="3" t="s">
        <v>26</v>
      </c>
      <c r="E185" s="9"/>
      <c r="F185" s="33">
        <v>61.3</v>
      </c>
      <c r="G185" s="33">
        <v>53.6</v>
      </c>
      <c r="H185" s="33">
        <v>-62.2</v>
      </c>
      <c r="I185" s="33">
        <v>-97.3</v>
      </c>
      <c r="J185" s="33">
        <v>3.7</v>
      </c>
      <c r="K185" s="33">
        <v>-13.4</v>
      </c>
      <c r="L185" s="33">
        <v>24.4</v>
      </c>
      <c r="M185" s="33">
        <v>1.5</v>
      </c>
      <c r="N185" s="33">
        <v>49.8</v>
      </c>
      <c r="O185" s="33">
        <v>40.700000000000003</v>
      </c>
      <c r="P185" s="33">
        <v>-81.599999999999994</v>
      </c>
      <c r="Q185" s="33">
        <v>-94</v>
      </c>
    </row>
    <row r="186" spans="1:17" x14ac:dyDescent="0.2">
      <c r="C186" s="10" t="s">
        <v>28</v>
      </c>
      <c r="D186" s="3" t="s">
        <v>26</v>
      </c>
      <c r="E186" s="9"/>
      <c r="F186" s="33">
        <v>37.700000000000003</v>
      </c>
      <c r="G186" s="33">
        <v>4.4000000000000004</v>
      </c>
      <c r="H186" s="33">
        <v>-59.4</v>
      </c>
      <c r="I186" s="33">
        <v>-99.6</v>
      </c>
      <c r="J186" s="33">
        <v>-92.3</v>
      </c>
      <c r="K186" s="33">
        <v>-66</v>
      </c>
      <c r="L186" s="33">
        <v>-30.9</v>
      </c>
      <c r="M186" s="33">
        <v>-26.6</v>
      </c>
      <c r="N186" s="33">
        <v>-5</v>
      </c>
      <c r="O186" s="33">
        <v>-67.400000000000006</v>
      </c>
      <c r="P186" s="33">
        <v>-92.1</v>
      </c>
      <c r="Q186" s="33">
        <v>-97.9</v>
      </c>
    </row>
    <row r="187" spans="1:17" x14ac:dyDescent="0.2">
      <c r="B187" s="10" t="s">
        <v>30</v>
      </c>
      <c r="D187" s="3" t="s">
        <v>21</v>
      </c>
      <c r="E187" s="9"/>
      <c r="F187" s="33">
        <v>3.2</v>
      </c>
      <c r="G187" s="33">
        <v>3.1</v>
      </c>
      <c r="H187" s="33">
        <v>2.2999999999999998</v>
      </c>
      <c r="I187" s="33">
        <v>3.5</v>
      </c>
      <c r="J187" s="33">
        <v>2.8</v>
      </c>
      <c r="K187" s="33">
        <v>2.7</v>
      </c>
      <c r="L187" s="33">
        <v>3</v>
      </c>
      <c r="M187" s="33">
        <v>2.8</v>
      </c>
      <c r="N187" s="33">
        <v>2.5</v>
      </c>
      <c r="O187" s="33">
        <v>2.9</v>
      </c>
      <c r="P187" s="33">
        <v>3.3</v>
      </c>
      <c r="Q187" s="33">
        <v>3.6</v>
      </c>
    </row>
    <row r="188" spans="1:17" x14ac:dyDescent="0.2">
      <c r="B188" s="10" t="s">
        <v>31</v>
      </c>
      <c r="D188" s="3" t="s">
        <v>32</v>
      </c>
      <c r="E188" s="7"/>
      <c r="F188" s="33" t="s">
        <v>43</v>
      </c>
      <c r="G188" s="33" t="s">
        <v>43</v>
      </c>
      <c r="H188" s="33" t="s">
        <v>43</v>
      </c>
      <c r="I188" s="33" t="s">
        <v>43</v>
      </c>
      <c r="J188" s="33" t="s">
        <v>43</v>
      </c>
      <c r="K188" s="33" t="s">
        <v>43</v>
      </c>
      <c r="L188" s="33" t="s">
        <v>43</v>
      </c>
      <c r="M188" s="33" t="s">
        <v>43</v>
      </c>
      <c r="N188" s="33" t="s">
        <v>43</v>
      </c>
      <c r="O188" s="33" t="s">
        <v>43</v>
      </c>
      <c r="P188" s="33" t="s">
        <v>43</v>
      </c>
      <c r="Q188" s="33" t="s">
        <v>43</v>
      </c>
    </row>
    <row r="189" spans="1:17" x14ac:dyDescent="0.2">
      <c r="A189" s="10" t="s">
        <v>44</v>
      </c>
      <c r="E189" s="7"/>
    </row>
    <row r="190" spans="1:17" x14ac:dyDescent="0.2">
      <c r="A190" s="10" t="s">
        <v>45</v>
      </c>
      <c r="E190" s="7"/>
    </row>
    <row r="191" spans="1:17" x14ac:dyDescent="0.2">
      <c r="A191" s="10" t="s">
        <v>46</v>
      </c>
      <c r="E191" s="7"/>
    </row>
    <row r="192" spans="1:17" x14ac:dyDescent="0.2">
      <c r="A192" s="10" t="s">
        <v>47</v>
      </c>
      <c r="E192" s="7"/>
    </row>
    <row r="193" spans="1:5" x14ac:dyDescent="0.2">
      <c r="A193" s="10" t="s">
        <v>48</v>
      </c>
      <c r="E193" s="7"/>
    </row>
    <row r="194" spans="1:5" x14ac:dyDescent="0.2">
      <c r="A194" s="10" t="s">
        <v>49</v>
      </c>
      <c r="E194" s="7"/>
    </row>
    <row r="195" spans="1:5" x14ac:dyDescent="0.2">
      <c r="A195" s="10" t="s">
        <v>50</v>
      </c>
      <c r="E195" s="7"/>
    </row>
    <row r="196" spans="1:5" x14ac:dyDescent="0.2">
      <c r="A196" s="10" t="s">
        <v>51</v>
      </c>
      <c r="E196" s="7"/>
    </row>
    <row r="197" spans="1:5" x14ac:dyDescent="0.2">
      <c r="A197" s="10" t="s">
        <v>52</v>
      </c>
      <c r="E197" s="7"/>
    </row>
    <row r="198" spans="1:5" x14ac:dyDescent="0.2">
      <c r="A198" s="10" t="s">
        <v>53</v>
      </c>
      <c r="E198" s="7"/>
    </row>
    <row r="199" spans="1:5" x14ac:dyDescent="0.2">
      <c r="A199" s="10" t="s">
        <v>54</v>
      </c>
      <c r="E199" s="7"/>
    </row>
    <row r="200" spans="1:5" x14ac:dyDescent="0.2">
      <c r="A200" s="10" t="s">
        <v>55</v>
      </c>
      <c r="E200" s="7"/>
    </row>
    <row r="201" spans="1:5" x14ac:dyDescent="0.2">
      <c r="A201" s="10" t="s">
        <v>56</v>
      </c>
      <c r="E201" s="7"/>
    </row>
    <row r="202" spans="1:5" x14ac:dyDescent="0.2">
      <c r="A202" s="10" t="s">
        <v>57</v>
      </c>
      <c r="E202" s="7"/>
    </row>
    <row r="203" spans="1:5" x14ac:dyDescent="0.2">
      <c r="A203" s="10" t="s">
        <v>58</v>
      </c>
      <c r="E203" s="7"/>
    </row>
    <row r="204" spans="1:5" x14ac:dyDescent="0.2">
      <c r="A204" s="10" t="s">
        <v>59</v>
      </c>
    </row>
    <row r="205" spans="1:5" x14ac:dyDescent="0.2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3" sqref="E13"/>
    </sheetView>
  </sheetViews>
  <sheetFormatPr baseColWidth="10" defaultRowHeight="12.75" x14ac:dyDescent="0.2"/>
  <cols>
    <col min="1" max="1" width="26.7109375" style="11" customWidth="1"/>
    <col min="2" max="2" width="24.7109375" style="11" customWidth="1"/>
    <col min="3" max="3" width="14.28515625" style="11" customWidth="1" collapsed="1"/>
    <col min="4" max="4" width="25.7109375" style="11" bestFit="1" customWidth="1"/>
    <col min="5" max="5" width="11" style="13" bestFit="1" customWidth="1"/>
    <col min="6" max="7" width="11.42578125" style="38" collapsed="1"/>
    <col min="8" max="17" width="8.85546875" style="39" customWidth="1"/>
  </cols>
  <sheetData>
    <row r="1" spans="1:17" ht="89.25" x14ac:dyDescent="0.2">
      <c r="A1" s="14" t="s">
        <v>0</v>
      </c>
      <c r="B1" s="15"/>
      <c r="C1" s="15"/>
      <c r="D1" s="15"/>
      <c r="E1" s="18"/>
      <c r="F1" s="16"/>
      <c r="G1" s="16"/>
      <c r="H1" s="16"/>
      <c r="I1" s="15"/>
      <c r="J1" s="16"/>
      <c r="K1" s="16"/>
      <c r="L1" s="16"/>
      <c r="M1" s="16"/>
      <c r="N1" s="16"/>
      <c r="O1" s="15"/>
      <c r="P1" s="15"/>
      <c r="Q1" s="15"/>
    </row>
    <row r="2" spans="1:17" ht="25.5" x14ac:dyDescent="0.2">
      <c r="A2" s="14" t="s">
        <v>1</v>
      </c>
      <c r="B2" s="15"/>
      <c r="C2" s="15"/>
      <c r="D2" s="15"/>
      <c r="E2" s="18"/>
      <c r="F2" s="16"/>
      <c r="G2" s="16"/>
      <c r="H2" s="16"/>
      <c r="I2" s="15"/>
      <c r="J2" s="16"/>
      <c r="K2" s="16"/>
      <c r="L2" s="16"/>
      <c r="M2" s="16"/>
      <c r="N2" s="16"/>
      <c r="O2" s="15"/>
      <c r="P2" s="15"/>
      <c r="Q2" s="15"/>
    </row>
    <row r="3" spans="1:17" ht="13.5" thickBot="1" x14ac:dyDescent="0.25">
      <c r="A3" s="14" t="s">
        <v>2</v>
      </c>
      <c r="B3" s="15"/>
      <c r="C3" s="15"/>
      <c r="D3" s="15"/>
      <c r="E3" s="18"/>
      <c r="F3" s="16"/>
      <c r="G3" s="16"/>
      <c r="H3" s="16"/>
      <c r="I3" s="15"/>
      <c r="J3" s="16"/>
      <c r="K3" s="16"/>
      <c r="L3" s="16"/>
      <c r="M3" s="16"/>
      <c r="N3" s="16"/>
      <c r="O3" s="15"/>
      <c r="P3" s="15"/>
      <c r="Q3" s="15"/>
    </row>
    <row r="4" spans="1:17" x14ac:dyDescent="0.2">
      <c r="A4" s="43" t="s">
        <v>3</v>
      </c>
      <c r="B4" s="44"/>
      <c r="C4" s="44"/>
      <c r="D4" s="49" t="s">
        <v>4</v>
      </c>
      <c r="E4" s="4"/>
      <c r="F4" s="62" t="s">
        <v>5</v>
      </c>
      <c r="G4" s="63"/>
      <c r="H4" s="63"/>
      <c r="I4" s="63"/>
      <c r="J4" s="63"/>
      <c r="K4" s="63"/>
      <c r="L4" s="63"/>
      <c r="M4" s="63"/>
      <c r="N4" s="63"/>
      <c r="O4" s="63"/>
      <c r="P4" s="63"/>
      <c r="Q4" s="64"/>
    </row>
    <row r="5" spans="1:17" x14ac:dyDescent="0.2">
      <c r="A5" s="45"/>
      <c r="B5" s="46"/>
      <c r="C5" s="46"/>
      <c r="D5" s="46"/>
      <c r="E5" s="5"/>
      <c r="F5" s="65" t="s">
        <v>62</v>
      </c>
      <c r="G5" s="66"/>
      <c r="H5" s="66"/>
      <c r="I5" s="66"/>
      <c r="J5" s="66"/>
      <c r="K5" s="66"/>
      <c r="L5" s="66"/>
      <c r="M5" s="66"/>
      <c r="N5" s="66"/>
      <c r="O5" s="66"/>
      <c r="P5" s="66"/>
      <c r="Q5" s="67"/>
    </row>
    <row r="6" spans="1:17" x14ac:dyDescent="0.2">
      <c r="A6" s="45"/>
      <c r="B6" s="46"/>
      <c r="C6" s="46"/>
      <c r="D6" s="46"/>
      <c r="E6" s="5"/>
      <c r="F6" s="65" t="s">
        <v>6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</row>
    <row r="7" spans="1:17" ht="26.25" thickBot="1" x14ac:dyDescent="0.25">
      <c r="A7" s="47"/>
      <c r="B7" s="48"/>
      <c r="C7" s="48"/>
      <c r="D7" s="48"/>
      <c r="E7" s="6"/>
      <c r="F7" s="31" t="s">
        <v>7</v>
      </c>
      <c r="G7" s="31" t="s">
        <v>8</v>
      </c>
      <c r="H7" s="31" t="s">
        <v>9</v>
      </c>
      <c r="I7" s="31" t="s">
        <v>10</v>
      </c>
      <c r="J7" s="31" t="s">
        <v>11</v>
      </c>
      <c r="K7" s="31" t="s">
        <v>12</v>
      </c>
      <c r="L7" s="31" t="s">
        <v>13</v>
      </c>
      <c r="M7" s="31" t="s">
        <v>14</v>
      </c>
      <c r="N7" s="31" t="s">
        <v>15</v>
      </c>
      <c r="O7" s="31" t="s">
        <v>16</v>
      </c>
      <c r="P7" s="31" t="s">
        <v>17</v>
      </c>
      <c r="Q7" s="32" t="s">
        <v>18</v>
      </c>
    </row>
    <row r="8" spans="1:17" x14ac:dyDescent="0.2">
      <c r="A8" s="10" t="s">
        <v>19</v>
      </c>
      <c r="B8" s="10" t="s">
        <v>20</v>
      </c>
      <c r="D8" s="3" t="s">
        <v>21</v>
      </c>
      <c r="E8" s="7"/>
      <c r="F8" s="33">
        <v>5086</v>
      </c>
      <c r="G8" s="33">
        <v>5087</v>
      </c>
      <c r="H8" s="33">
        <v>5081</v>
      </c>
      <c r="I8" s="33">
        <v>5089</v>
      </c>
      <c r="J8" s="33">
        <v>5075</v>
      </c>
      <c r="K8" s="33">
        <v>5073</v>
      </c>
      <c r="L8" s="33">
        <v>5079</v>
      </c>
      <c r="M8" s="33">
        <v>5087</v>
      </c>
      <c r="N8" s="33">
        <v>5083</v>
      </c>
      <c r="O8" s="33">
        <v>5068</v>
      </c>
      <c r="P8" s="33">
        <v>5070</v>
      </c>
      <c r="Q8" s="33">
        <v>5051</v>
      </c>
    </row>
    <row r="9" spans="1:17" x14ac:dyDescent="0.2">
      <c r="B9" s="10" t="s">
        <v>22</v>
      </c>
      <c r="D9" s="3" t="s">
        <v>21</v>
      </c>
      <c r="E9" s="7"/>
      <c r="F9" s="33">
        <v>4859</v>
      </c>
      <c r="G9" s="33">
        <v>4857</v>
      </c>
      <c r="H9" s="33">
        <v>4888</v>
      </c>
      <c r="I9" s="33">
        <v>4971</v>
      </c>
      <c r="J9" s="33">
        <v>4978</v>
      </c>
      <c r="K9" s="33">
        <v>4981</v>
      </c>
      <c r="L9" s="33">
        <v>4993</v>
      </c>
      <c r="M9" s="33">
        <v>5001</v>
      </c>
      <c r="N9" s="33">
        <v>4994</v>
      </c>
      <c r="O9" s="33">
        <v>4968</v>
      </c>
      <c r="P9" s="33">
        <v>4901</v>
      </c>
      <c r="Q9" s="33">
        <v>4859</v>
      </c>
    </row>
    <row r="10" spans="1:17" x14ac:dyDescent="0.2">
      <c r="B10" s="10" t="s">
        <v>23</v>
      </c>
      <c r="D10" s="3" t="s">
        <v>21</v>
      </c>
      <c r="E10" s="7"/>
      <c r="F10" s="33">
        <v>324307</v>
      </c>
      <c r="G10" s="33">
        <v>323624</v>
      </c>
      <c r="H10" s="33">
        <v>323555</v>
      </c>
      <c r="I10" s="33">
        <v>324018</v>
      </c>
      <c r="J10" s="33">
        <v>323679</v>
      </c>
      <c r="K10" s="33">
        <v>324279</v>
      </c>
      <c r="L10" s="33">
        <v>324929</v>
      </c>
      <c r="M10" s="33">
        <v>325097</v>
      </c>
      <c r="N10" s="33">
        <v>325257</v>
      </c>
      <c r="O10" s="33">
        <v>324976</v>
      </c>
      <c r="P10" s="33">
        <v>325651</v>
      </c>
      <c r="Q10" s="33">
        <v>324996</v>
      </c>
    </row>
    <row r="11" spans="1:17" x14ac:dyDescent="0.2">
      <c r="B11" s="10" t="s">
        <v>24</v>
      </c>
      <c r="D11" s="3" t="s">
        <v>21</v>
      </c>
      <c r="E11" s="7"/>
      <c r="F11" s="33">
        <v>314305</v>
      </c>
      <c r="G11" s="33">
        <v>313850</v>
      </c>
      <c r="H11" s="33">
        <v>314322</v>
      </c>
      <c r="I11" s="33">
        <v>316589</v>
      </c>
      <c r="J11" s="33">
        <v>316445</v>
      </c>
      <c r="K11" s="33">
        <v>317368</v>
      </c>
      <c r="L11" s="33">
        <v>318212</v>
      </c>
      <c r="M11" s="33">
        <v>318236</v>
      </c>
      <c r="N11" s="33">
        <v>317606</v>
      </c>
      <c r="O11" s="33">
        <v>317919</v>
      </c>
      <c r="P11" s="33">
        <v>317661</v>
      </c>
      <c r="Q11" s="33">
        <v>315938</v>
      </c>
    </row>
    <row r="12" spans="1:17" x14ac:dyDescent="0.2">
      <c r="B12" s="10" t="s">
        <v>25</v>
      </c>
      <c r="D12" s="3" t="s">
        <v>21</v>
      </c>
      <c r="E12" s="7">
        <f>SUM(F12:J12)</f>
        <v>9406312</v>
      </c>
      <c r="F12" s="33">
        <v>1626411</v>
      </c>
      <c r="G12" s="33">
        <v>1666541</v>
      </c>
      <c r="H12" s="33">
        <v>1978946</v>
      </c>
      <c r="I12" s="33">
        <v>1906579</v>
      </c>
      <c r="J12" s="33">
        <v>2227835</v>
      </c>
      <c r="K12" s="33">
        <v>2229194</v>
      </c>
      <c r="L12" s="33">
        <v>2136421</v>
      </c>
      <c r="M12" s="33">
        <v>2117855</v>
      </c>
      <c r="N12" s="33">
        <v>2273460</v>
      </c>
      <c r="O12" s="33">
        <v>2182699</v>
      </c>
      <c r="P12" s="33">
        <v>2140019</v>
      </c>
      <c r="Q12" s="33">
        <v>1823690</v>
      </c>
    </row>
    <row r="13" spans="1:17" x14ac:dyDescent="0.2">
      <c r="D13" s="3" t="s">
        <v>26</v>
      </c>
      <c r="E13" s="7"/>
      <c r="F13" s="33">
        <v>-0.2</v>
      </c>
      <c r="G13" s="33">
        <v>2</v>
      </c>
      <c r="H13" s="33">
        <v>5.2</v>
      </c>
      <c r="I13" s="33">
        <v>-2.8</v>
      </c>
      <c r="J13" s="33">
        <v>6.9</v>
      </c>
      <c r="K13" s="33">
        <v>2.9</v>
      </c>
      <c r="L13" s="33">
        <v>4.5</v>
      </c>
      <c r="M13" s="33">
        <v>3.7</v>
      </c>
      <c r="N13" s="33">
        <v>-0.9</v>
      </c>
      <c r="O13" s="33">
        <v>2.5</v>
      </c>
      <c r="P13" s="33">
        <v>4.3</v>
      </c>
      <c r="Q13" s="33">
        <v>2.2000000000000002</v>
      </c>
    </row>
    <row r="14" spans="1:17" x14ac:dyDescent="0.2">
      <c r="B14" s="10" t="s">
        <v>25</v>
      </c>
      <c r="C14" s="10" t="s">
        <v>27</v>
      </c>
      <c r="D14" s="3" t="s">
        <v>21</v>
      </c>
      <c r="E14" s="7">
        <f>SUM(F14:J14)</f>
        <v>7363548</v>
      </c>
      <c r="F14" s="33">
        <v>1238088</v>
      </c>
      <c r="G14" s="33">
        <v>1307358</v>
      </c>
      <c r="H14" s="33">
        <v>1550286</v>
      </c>
      <c r="I14" s="33">
        <v>1493146</v>
      </c>
      <c r="J14" s="33">
        <v>1774670</v>
      </c>
      <c r="K14" s="33">
        <v>1765838</v>
      </c>
      <c r="L14" s="33">
        <v>1640589</v>
      </c>
      <c r="M14" s="33">
        <v>1617759</v>
      </c>
      <c r="N14" s="33">
        <v>1814576</v>
      </c>
      <c r="O14" s="33">
        <v>1673268</v>
      </c>
      <c r="P14" s="33">
        <v>1680359</v>
      </c>
      <c r="Q14" s="33">
        <v>1346690</v>
      </c>
    </row>
    <row r="15" spans="1:17" x14ac:dyDescent="0.2">
      <c r="C15" s="10" t="s">
        <v>28</v>
      </c>
      <c r="D15" s="3" t="s">
        <v>21</v>
      </c>
      <c r="E15" s="7">
        <f>SUM(F15:J15)</f>
        <v>2042764</v>
      </c>
      <c r="F15" s="33">
        <v>388323</v>
      </c>
      <c r="G15" s="33">
        <v>359183</v>
      </c>
      <c r="H15" s="33">
        <v>428660</v>
      </c>
      <c r="I15" s="33">
        <v>413433</v>
      </c>
      <c r="J15" s="33">
        <v>453165</v>
      </c>
      <c r="K15" s="33">
        <v>463356</v>
      </c>
      <c r="L15" s="33">
        <v>495832</v>
      </c>
      <c r="M15" s="33">
        <v>500096</v>
      </c>
      <c r="N15" s="33">
        <v>458884</v>
      </c>
      <c r="O15" s="33">
        <v>509431</v>
      </c>
      <c r="P15" s="33">
        <v>459660</v>
      </c>
      <c r="Q15" s="33">
        <v>477000</v>
      </c>
    </row>
    <row r="16" spans="1:17" x14ac:dyDescent="0.2">
      <c r="C16" s="10" t="s">
        <v>27</v>
      </c>
      <c r="D16" s="3" t="s">
        <v>26</v>
      </c>
      <c r="E16" s="7"/>
      <c r="F16" s="33">
        <v>-0.4</v>
      </c>
      <c r="G16" s="33">
        <v>2.2999999999999998</v>
      </c>
      <c r="H16" s="33">
        <v>6.5</v>
      </c>
      <c r="I16" s="33">
        <v>-1.9</v>
      </c>
      <c r="J16" s="33">
        <v>7.6</v>
      </c>
      <c r="K16" s="33">
        <v>1.6</v>
      </c>
      <c r="L16" s="33">
        <v>4.5</v>
      </c>
      <c r="M16" s="33">
        <v>5</v>
      </c>
      <c r="N16" s="33">
        <v>-0.6</v>
      </c>
      <c r="O16" s="33">
        <v>0.1</v>
      </c>
      <c r="P16" s="33">
        <v>3.9</v>
      </c>
      <c r="Q16" s="33">
        <v>1.9</v>
      </c>
    </row>
    <row r="17" spans="1:17" x14ac:dyDescent="0.2">
      <c r="C17" s="10" t="s">
        <v>28</v>
      </c>
      <c r="D17" s="3" t="s">
        <v>26</v>
      </c>
      <c r="E17" s="7"/>
      <c r="F17" s="33">
        <v>0.7</v>
      </c>
      <c r="G17" s="33">
        <v>1.1000000000000001</v>
      </c>
      <c r="H17" s="33">
        <v>0.6</v>
      </c>
      <c r="I17" s="33">
        <v>-5.8</v>
      </c>
      <c r="J17" s="33">
        <v>4.5</v>
      </c>
      <c r="K17" s="33">
        <v>8.4</v>
      </c>
      <c r="L17" s="33">
        <v>4.5</v>
      </c>
      <c r="M17" s="33">
        <v>-0.4</v>
      </c>
      <c r="N17" s="33">
        <v>-1.9</v>
      </c>
      <c r="O17" s="33">
        <v>11.3</v>
      </c>
      <c r="P17" s="33">
        <v>6.1</v>
      </c>
      <c r="Q17" s="33">
        <v>2.9</v>
      </c>
    </row>
    <row r="18" spans="1:17" x14ac:dyDescent="0.2">
      <c r="B18" s="10" t="s">
        <v>29</v>
      </c>
      <c r="D18" s="3" t="s">
        <v>21</v>
      </c>
      <c r="E18" s="7">
        <f>SUM(F18:J18)</f>
        <v>20419982</v>
      </c>
      <c r="F18" s="33">
        <v>3624078</v>
      </c>
      <c r="G18" s="33">
        <v>3594398</v>
      </c>
      <c r="H18" s="33">
        <v>4260353</v>
      </c>
      <c r="I18" s="33">
        <v>4258839</v>
      </c>
      <c r="J18" s="33">
        <v>4682314</v>
      </c>
      <c r="K18" s="33">
        <v>4879763</v>
      </c>
      <c r="L18" s="33">
        <v>4891590</v>
      </c>
      <c r="M18" s="33">
        <v>4925448</v>
      </c>
      <c r="N18" s="33">
        <v>4862741</v>
      </c>
      <c r="O18" s="33">
        <v>4984730</v>
      </c>
      <c r="P18" s="33">
        <v>4445979</v>
      </c>
      <c r="Q18" s="33">
        <v>3849551</v>
      </c>
    </row>
    <row r="19" spans="1:17" x14ac:dyDescent="0.2">
      <c r="D19" s="3" t="s">
        <v>26</v>
      </c>
      <c r="E19" s="7"/>
      <c r="F19" s="33">
        <v>-0.3</v>
      </c>
      <c r="G19" s="33">
        <v>0.4</v>
      </c>
      <c r="H19" s="33">
        <v>2.7</v>
      </c>
      <c r="I19" s="33">
        <v>-0.4</v>
      </c>
      <c r="J19" s="33">
        <v>2.2999999999999998</v>
      </c>
      <c r="K19" s="33">
        <v>6.4</v>
      </c>
      <c r="L19" s="33">
        <v>3.9</v>
      </c>
      <c r="M19" s="33">
        <v>2.6</v>
      </c>
      <c r="N19" s="33">
        <v>0</v>
      </c>
      <c r="O19" s="33">
        <v>5.3</v>
      </c>
      <c r="P19" s="33">
        <v>5</v>
      </c>
      <c r="Q19" s="33">
        <v>1.7</v>
      </c>
    </row>
    <row r="20" spans="1:17" x14ac:dyDescent="0.2">
      <c r="B20" s="10" t="s">
        <v>29</v>
      </c>
      <c r="C20" s="10" t="s">
        <v>27</v>
      </c>
      <c r="D20" s="3" t="s">
        <v>21</v>
      </c>
      <c r="E20" s="7">
        <f>SUM(F20:J20)</f>
        <v>16260547</v>
      </c>
      <c r="F20" s="33">
        <v>2811164</v>
      </c>
      <c r="G20" s="33">
        <v>2835696</v>
      </c>
      <c r="H20" s="33">
        <v>3383996</v>
      </c>
      <c r="I20" s="33">
        <v>3432201</v>
      </c>
      <c r="J20" s="33">
        <v>3797490</v>
      </c>
      <c r="K20" s="33">
        <v>3919914</v>
      </c>
      <c r="L20" s="33">
        <v>3832713</v>
      </c>
      <c r="M20" s="33">
        <v>3808491</v>
      </c>
      <c r="N20" s="33">
        <v>3931752</v>
      </c>
      <c r="O20" s="33">
        <v>3885869</v>
      </c>
      <c r="P20" s="33">
        <v>3540061</v>
      </c>
      <c r="Q20" s="33">
        <v>2929718</v>
      </c>
    </row>
    <row r="21" spans="1:17" x14ac:dyDescent="0.2">
      <c r="C21" s="10" t="s">
        <v>28</v>
      </c>
      <c r="D21" s="3" t="s">
        <v>21</v>
      </c>
      <c r="E21" s="7">
        <f>SUM(F21:J21)</f>
        <v>4159435</v>
      </c>
      <c r="F21" s="33">
        <v>812914</v>
      </c>
      <c r="G21" s="33">
        <v>758702</v>
      </c>
      <c r="H21" s="33">
        <v>876357</v>
      </c>
      <c r="I21" s="33">
        <v>826638</v>
      </c>
      <c r="J21" s="33">
        <v>884824</v>
      </c>
      <c r="K21" s="33">
        <v>959849</v>
      </c>
      <c r="L21" s="33">
        <v>1058877</v>
      </c>
      <c r="M21" s="33">
        <v>1116957</v>
      </c>
      <c r="N21" s="33">
        <v>930989</v>
      </c>
      <c r="O21" s="33">
        <v>1098861</v>
      </c>
      <c r="P21" s="33">
        <v>905918</v>
      </c>
      <c r="Q21" s="33">
        <v>919833</v>
      </c>
    </row>
    <row r="22" spans="1:17" x14ac:dyDescent="0.2">
      <c r="C22" s="10" t="s">
        <v>27</v>
      </c>
      <c r="D22" s="3" t="s">
        <v>26</v>
      </c>
      <c r="E22" s="9"/>
      <c r="F22" s="33">
        <v>-0.3</v>
      </c>
      <c r="G22" s="33">
        <v>0.3</v>
      </c>
      <c r="H22" s="33">
        <v>2.7</v>
      </c>
      <c r="I22" s="33">
        <v>1</v>
      </c>
      <c r="J22" s="33">
        <v>2.5</v>
      </c>
      <c r="K22" s="33">
        <v>4.5999999999999996</v>
      </c>
      <c r="L22" s="33">
        <v>3.9</v>
      </c>
      <c r="M22" s="33">
        <v>4</v>
      </c>
      <c r="N22" s="33">
        <v>0.3</v>
      </c>
      <c r="O22" s="33">
        <v>2.2999999999999998</v>
      </c>
      <c r="P22" s="33">
        <v>4.3</v>
      </c>
      <c r="Q22" s="33">
        <v>1.6</v>
      </c>
    </row>
    <row r="23" spans="1:17" x14ac:dyDescent="0.2">
      <c r="C23" s="10" t="s">
        <v>28</v>
      </c>
      <c r="D23" s="3" t="s">
        <v>26</v>
      </c>
      <c r="E23" s="9"/>
      <c r="F23" s="33">
        <v>-0.2</v>
      </c>
      <c r="G23" s="33">
        <v>0.6</v>
      </c>
      <c r="H23" s="33">
        <v>2.5</v>
      </c>
      <c r="I23" s="33">
        <v>-5.8</v>
      </c>
      <c r="J23" s="33">
        <v>1.4</v>
      </c>
      <c r="K23" s="33">
        <v>14.6</v>
      </c>
      <c r="L23" s="33">
        <v>4</v>
      </c>
      <c r="M23" s="33">
        <v>-1.8</v>
      </c>
      <c r="N23" s="33">
        <v>-1</v>
      </c>
      <c r="O23" s="33">
        <v>17.600000000000001</v>
      </c>
      <c r="P23" s="33">
        <v>7.4</v>
      </c>
      <c r="Q23" s="33">
        <v>2</v>
      </c>
    </row>
    <row r="24" spans="1:17" x14ac:dyDescent="0.2">
      <c r="B24" s="10" t="s">
        <v>30</v>
      </c>
      <c r="D24" s="3" t="s">
        <v>21</v>
      </c>
      <c r="E24" s="9"/>
      <c r="F24" s="33">
        <v>2.2000000000000002</v>
      </c>
      <c r="G24" s="33">
        <v>2.2000000000000002</v>
      </c>
      <c r="H24" s="33">
        <v>2.2000000000000002</v>
      </c>
      <c r="I24" s="33">
        <v>2.2000000000000002</v>
      </c>
      <c r="J24" s="33">
        <v>2.1</v>
      </c>
      <c r="K24" s="33">
        <v>2.2000000000000002</v>
      </c>
      <c r="L24" s="33">
        <v>2.2999999999999998</v>
      </c>
      <c r="M24" s="33">
        <v>2.2999999999999998</v>
      </c>
      <c r="N24" s="33">
        <v>2.1</v>
      </c>
      <c r="O24" s="33">
        <v>2.2999999999999998</v>
      </c>
      <c r="P24" s="33">
        <v>2.1</v>
      </c>
      <c r="Q24" s="33">
        <v>2.1</v>
      </c>
    </row>
    <row r="25" spans="1:17" x14ac:dyDescent="0.2">
      <c r="B25" s="10" t="s">
        <v>31</v>
      </c>
      <c r="D25" s="3" t="s">
        <v>32</v>
      </c>
      <c r="E25" s="7"/>
      <c r="F25" s="33">
        <v>37.4</v>
      </c>
      <c r="G25" s="33">
        <v>40.700000000000003</v>
      </c>
      <c r="H25" s="33">
        <v>43.3</v>
      </c>
      <c r="I25" s="33">
        <v>43.1</v>
      </c>
      <c r="J25" s="33">
        <v>45.8</v>
      </c>
      <c r="K25" s="33">
        <v>47.7</v>
      </c>
      <c r="L25" s="33">
        <v>46.2</v>
      </c>
      <c r="M25" s="33">
        <v>46.2</v>
      </c>
      <c r="N25" s="33">
        <v>49.3</v>
      </c>
      <c r="O25" s="33">
        <v>49.4</v>
      </c>
      <c r="P25" s="33">
        <v>46.6</v>
      </c>
      <c r="Q25" s="33">
        <v>40.200000000000003</v>
      </c>
    </row>
    <row r="26" spans="1:17" x14ac:dyDescent="0.2">
      <c r="A26" s="17" t="s">
        <v>33</v>
      </c>
      <c r="B26" s="15"/>
      <c r="C26" s="15"/>
      <c r="D26" s="15"/>
      <c r="E26" s="7"/>
      <c r="F26" s="60"/>
      <c r="G26" s="60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1:17" x14ac:dyDescent="0.2">
      <c r="A27" s="10" t="s">
        <v>34</v>
      </c>
      <c r="B27" s="10" t="s">
        <v>20</v>
      </c>
      <c r="D27" s="3" t="s">
        <v>21</v>
      </c>
      <c r="E27" s="7"/>
      <c r="F27" s="33">
        <v>2040</v>
      </c>
      <c r="G27" s="33">
        <v>2041</v>
      </c>
      <c r="H27" s="33">
        <v>2042</v>
      </c>
      <c r="I27" s="33">
        <v>2043</v>
      </c>
      <c r="J27" s="33">
        <v>2036</v>
      </c>
      <c r="K27" s="33">
        <v>2031</v>
      </c>
      <c r="L27" s="33">
        <v>2026</v>
      </c>
      <c r="M27" s="33">
        <v>2026</v>
      </c>
      <c r="N27" s="33">
        <v>2022</v>
      </c>
      <c r="O27" s="33">
        <v>2017</v>
      </c>
      <c r="P27" s="33">
        <v>2018</v>
      </c>
      <c r="Q27" s="33">
        <v>2011</v>
      </c>
    </row>
    <row r="28" spans="1:17" x14ac:dyDescent="0.2">
      <c r="B28" s="10" t="s">
        <v>22</v>
      </c>
      <c r="D28" s="3" t="s">
        <v>21</v>
      </c>
      <c r="E28" s="7"/>
      <c r="F28" s="33">
        <v>1990</v>
      </c>
      <c r="G28" s="33">
        <v>1992</v>
      </c>
      <c r="H28" s="33">
        <v>2000</v>
      </c>
      <c r="I28" s="33">
        <v>2003</v>
      </c>
      <c r="J28" s="33">
        <v>1996</v>
      </c>
      <c r="K28" s="33">
        <v>1993</v>
      </c>
      <c r="L28" s="33">
        <v>1992</v>
      </c>
      <c r="M28" s="33">
        <v>1992</v>
      </c>
      <c r="N28" s="33">
        <v>1987</v>
      </c>
      <c r="O28" s="33">
        <v>1985</v>
      </c>
      <c r="P28" s="33">
        <v>1981</v>
      </c>
      <c r="Q28" s="33">
        <v>1968</v>
      </c>
    </row>
    <row r="29" spans="1:17" x14ac:dyDescent="0.2">
      <c r="B29" s="10" t="s">
        <v>23</v>
      </c>
      <c r="D29" s="3" t="s">
        <v>21</v>
      </c>
      <c r="E29" s="7"/>
      <c r="F29" s="33">
        <v>154671</v>
      </c>
      <c r="G29" s="33">
        <v>154679</v>
      </c>
      <c r="H29" s="33">
        <v>154848</v>
      </c>
      <c r="I29" s="33">
        <v>154986</v>
      </c>
      <c r="J29" s="33">
        <v>154686</v>
      </c>
      <c r="K29" s="33">
        <v>154883</v>
      </c>
      <c r="L29" s="33">
        <v>154943</v>
      </c>
      <c r="M29" s="33">
        <v>154902</v>
      </c>
      <c r="N29" s="33">
        <v>154519</v>
      </c>
      <c r="O29" s="33">
        <v>154614</v>
      </c>
      <c r="P29" s="33">
        <v>155009</v>
      </c>
      <c r="Q29" s="33">
        <v>155025</v>
      </c>
    </row>
    <row r="30" spans="1:17" x14ac:dyDescent="0.2">
      <c r="B30" s="10" t="s">
        <v>24</v>
      </c>
      <c r="D30" s="3" t="s">
        <v>21</v>
      </c>
      <c r="E30" s="7"/>
      <c r="F30" s="33">
        <v>151200</v>
      </c>
      <c r="G30" s="33">
        <v>151223</v>
      </c>
      <c r="H30" s="33">
        <v>151644</v>
      </c>
      <c r="I30" s="33">
        <v>152350</v>
      </c>
      <c r="J30" s="33">
        <v>152055</v>
      </c>
      <c r="K30" s="33">
        <v>152320</v>
      </c>
      <c r="L30" s="33">
        <v>152408</v>
      </c>
      <c r="M30" s="33">
        <v>152273</v>
      </c>
      <c r="N30" s="33">
        <v>151673</v>
      </c>
      <c r="O30" s="33">
        <v>152050</v>
      </c>
      <c r="P30" s="33">
        <v>152398</v>
      </c>
      <c r="Q30" s="33">
        <v>152274</v>
      </c>
    </row>
    <row r="31" spans="1:17" x14ac:dyDescent="0.2">
      <c r="B31" s="10" t="s">
        <v>25</v>
      </c>
      <c r="D31" s="3" t="s">
        <v>21</v>
      </c>
      <c r="E31" s="7">
        <f>SUM(F31:J31)</f>
        <v>5484934</v>
      </c>
      <c r="F31" s="33">
        <v>969604</v>
      </c>
      <c r="G31" s="33">
        <v>991037</v>
      </c>
      <c r="H31" s="33">
        <v>1161944</v>
      </c>
      <c r="I31" s="33">
        <v>1097710</v>
      </c>
      <c r="J31" s="33">
        <v>1264639</v>
      </c>
      <c r="K31" s="33">
        <v>1232179</v>
      </c>
      <c r="L31" s="33">
        <v>1206529</v>
      </c>
      <c r="M31" s="33">
        <v>1198786</v>
      </c>
      <c r="N31" s="33">
        <v>1273025</v>
      </c>
      <c r="O31" s="33">
        <v>1248365</v>
      </c>
      <c r="P31" s="33">
        <v>1268724</v>
      </c>
      <c r="Q31" s="33">
        <v>1108451</v>
      </c>
    </row>
    <row r="32" spans="1:17" x14ac:dyDescent="0.2">
      <c r="D32" s="3" t="s">
        <v>26</v>
      </c>
      <c r="E32" s="7"/>
      <c r="F32" s="33">
        <v>-0.6</v>
      </c>
      <c r="G32" s="33">
        <v>2.6</v>
      </c>
      <c r="H32" s="33">
        <v>5.2</v>
      </c>
      <c r="I32" s="33">
        <v>-3.2</v>
      </c>
      <c r="J32" s="33">
        <v>9.6999999999999993</v>
      </c>
      <c r="K32" s="33">
        <v>0.7</v>
      </c>
      <c r="L32" s="33">
        <v>4.5</v>
      </c>
      <c r="M32" s="33">
        <v>2.6</v>
      </c>
      <c r="N32" s="33">
        <v>-2.9</v>
      </c>
      <c r="O32" s="33">
        <v>1.2</v>
      </c>
      <c r="P32" s="33">
        <v>3.3</v>
      </c>
      <c r="Q32" s="33">
        <v>0.6</v>
      </c>
    </row>
    <row r="33" spans="1:17" x14ac:dyDescent="0.2">
      <c r="B33" s="10" t="s">
        <v>25</v>
      </c>
      <c r="C33" s="10" t="s">
        <v>27</v>
      </c>
      <c r="D33" s="3" t="s">
        <v>21</v>
      </c>
      <c r="E33" s="7">
        <f>SUM(F33:J33)</f>
        <v>4135004</v>
      </c>
      <c r="F33" s="33">
        <v>711191</v>
      </c>
      <c r="G33" s="33">
        <v>756861</v>
      </c>
      <c r="H33" s="33">
        <v>880017</v>
      </c>
      <c r="I33" s="33">
        <v>823456</v>
      </c>
      <c r="J33" s="33">
        <v>963479</v>
      </c>
      <c r="K33" s="33">
        <v>926216</v>
      </c>
      <c r="L33" s="33">
        <v>887069</v>
      </c>
      <c r="M33" s="33">
        <v>879643</v>
      </c>
      <c r="N33" s="33">
        <v>970538</v>
      </c>
      <c r="O33" s="33">
        <v>906955</v>
      </c>
      <c r="P33" s="33">
        <v>958413</v>
      </c>
      <c r="Q33" s="33">
        <v>799948</v>
      </c>
    </row>
    <row r="34" spans="1:17" x14ac:dyDescent="0.2">
      <c r="C34" s="10" t="s">
        <v>28</v>
      </c>
      <c r="D34" s="3" t="s">
        <v>21</v>
      </c>
      <c r="E34" s="7">
        <f>SUM(F34:J34)</f>
        <v>1349930</v>
      </c>
      <c r="F34" s="33">
        <v>258413</v>
      </c>
      <c r="G34" s="33">
        <v>234176</v>
      </c>
      <c r="H34" s="33">
        <v>281927</v>
      </c>
      <c r="I34" s="33">
        <v>274254</v>
      </c>
      <c r="J34" s="33">
        <v>301160</v>
      </c>
      <c r="K34" s="33">
        <v>305963</v>
      </c>
      <c r="L34" s="33">
        <v>319460</v>
      </c>
      <c r="M34" s="33">
        <v>319143</v>
      </c>
      <c r="N34" s="33">
        <v>302487</v>
      </c>
      <c r="O34" s="33">
        <v>341410</v>
      </c>
      <c r="P34" s="33">
        <v>310311</v>
      </c>
      <c r="Q34" s="33">
        <v>308503</v>
      </c>
    </row>
    <row r="35" spans="1:17" x14ac:dyDescent="0.2">
      <c r="C35" s="10" t="s">
        <v>27</v>
      </c>
      <c r="D35" s="3" t="s">
        <v>26</v>
      </c>
      <c r="E35" s="7"/>
      <c r="F35" s="33">
        <v>-0.7</v>
      </c>
      <c r="G35" s="33">
        <v>3.1</v>
      </c>
      <c r="H35" s="33">
        <v>7.2</v>
      </c>
      <c r="I35" s="33">
        <v>-1.9</v>
      </c>
      <c r="J35" s="33">
        <v>11.2</v>
      </c>
      <c r="K35" s="33">
        <v>-1.1000000000000001</v>
      </c>
      <c r="L35" s="33">
        <v>4.8</v>
      </c>
      <c r="M35" s="33">
        <v>4.0999999999999996</v>
      </c>
      <c r="N35" s="33">
        <v>-2.6</v>
      </c>
      <c r="O35" s="33">
        <v>-1.8</v>
      </c>
      <c r="P35" s="33">
        <v>2.9</v>
      </c>
      <c r="Q35" s="33">
        <v>0.5</v>
      </c>
    </row>
    <row r="36" spans="1:17" x14ac:dyDescent="0.2">
      <c r="C36" s="10" t="s">
        <v>28</v>
      </c>
      <c r="D36" s="3" t="s">
        <v>26</v>
      </c>
      <c r="E36" s="7"/>
      <c r="F36" s="33">
        <v>-0.1</v>
      </c>
      <c r="G36" s="33">
        <v>1.1000000000000001</v>
      </c>
      <c r="H36" s="33">
        <v>-0.8</v>
      </c>
      <c r="I36" s="33">
        <v>-6.8</v>
      </c>
      <c r="J36" s="33">
        <v>5.4</v>
      </c>
      <c r="K36" s="33">
        <v>6.5</v>
      </c>
      <c r="L36" s="33">
        <v>3.7</v>
      </c>
      <c r="M36" s="33">
        <v>-1.5</v>
      </c>
      <c r="N36" s="33">
        <v>-4</v>
      </c>
      <c r="O36" s="33">
        <v>9.9</v>
      </c>
      <c r="P36" s="33">
        <v>4.5999999999999996</v>
      </c>
      <c r="Q36" s="33">
        <v>1</v>
      </c>
    </row>
    <row r="37" spans="1:17" x14ac:dyDescent="0.2">
      <c r="B37" s="10" t="s">
        <v>29</v>
      </c>
      <c r="D37" s="3" t="s">
        <v>21</v>
      </c>
      <c r="E37" s="7">
        <f>SUM(F37:J37)</f>
        <v>9187083</v>
      </c>
      <c r="F37" s="33">
        <v>1660978</v>
      </c>
      <c r="G37" s="33">
        <v>1626972</v>
      </c>
      <c r="H37" s="33">
        <v>1960484</v>
      </c>
      <c r="I37" s="33">
        <v>1850318</v>
      </c>
      <c r="J37" s="33">
        <v>2088331</v>
      </c>
      <c r="K37" s="33">
        <v>2126411</v>
      </c>
      <c r="L37" s="33">
        <v>2071812</v>
      </c>
      <c r="M37" s="33">
        <v>2090051</v>
      </c>
      <c r="N37" s="33">
        <v>2170411</v>
      </c>
      <c r="O37" s="33">
        <v>2227582</v>
      </c>
      <c r="P37" s="33">
        <v>2097929</v>
      </c>
      <c r="Q37" s="33">
        <v>1851220</v>
      </c>
    </row>
    <row r="38" spans="1:17" x14ac:dyDescent="0.2">
      <c r="D38" s="3" t="s">
        <v>26</v>
      </c>
      <c r="E38" s="7"/>
      <c r="F38" s="33">
        <v>1.2</v>
      </c>
      <c r="G38" s="33">
        <v>2.1</v>
      </c>
      <c r="H38" s="33">
        <v>5.7</v>
      </c>
      <c r="I38" s="33">
        <v>-2.5</v>
      </c>
      <c r="J38" s="33">
        <v>7.8</v>
      </c>
      <c r="K38" s="33">
        <v>4.8</v>
      </c>
      <c r="L38" s="33">
        <v>4.4000000000000004</v>
      </c>
      <c r="M38" s="33">
        <v>1</v>
      </c>
      <c r="N38" s="33">
        <v>-1.7</v>
      </c>
      <c r="O38" s="33">
        <v>5.8</v>
      </c>
      <c r="P38" s="33">
        <v>5.0999999999999996</v>
      </c>
      <c r="Q38" s="33">
        <v>0.2</v>
      </c>
    </row>
    <row r="39" spans="1:17" x14ac:dyDescent="0.2">
      <c r="B39" s="10" t="s">
        <v>29</v>
      </c>
      <c r="C39" s="10" t="s">
        <v>27</v>
      </c>
      <c r="D39" s="3" t="s">
        <v>21</v>
      </c>
      <c r="E39" s="7">
        <f>SUM(F39:J39)</f>
        <v>6735661</v>
      </c>
      <c r="F39" s="33">
        <v>1173383</v>
      </c>
      <c r="G39" s="33">
        <v>1204299</v>
      </c>
      <c r="H39" s="33">
        <v>1443739</v>
      </c>
      <c r="I39" s="33">
        <v>1362706</v>
      </c>
      <c r="J39" s="33">
        <v>1551534</v>
      </c>
      <c r="K39" s="33">
        <v>1554323</v>
      </c>
      <c r="L39" s="33">
        <v>1489038</v>
      </c>
      <c r="M39" s="33">
        <v>1490822</v>
      </c>
      <c r="N39" s="33">
        <v>1611397</v>
      </c>
      <c r="O39" s="33">
        <v>1555582</v>
      </c>
      <c r="P39" s="33">
        <v>1531990</v>
      </c>
      <c r="Q39" s="33">
        <v>1304036</v>
      </c>
    </row>
    <row r="40" spans="1:17" x14ac:dyDescent="0.2">
      <c r="C40" s="10" t="s">
        <v>28</v>
      </c>
      <c r="D40" s="3" t="s">
        <v>21</v>
      </c>
      <c r="E40" s="7">
        <f>SUM(F40:J40)</f>
        <v>2451422</v>
      </c>
      <c r="F40" s="33">
        <v>487595</v>
      </c>
      <c r="G40" s="33">
        <v>422673</v>
      </c>
      <c r="H40" s="33">
        <v>516745</v>
      </c>
      <c r="I40" s="33">
        <v>487612</v>
      </c>
      <c r="J40" s="33">
        <v>536797</v>
      </c>
      <c r="K40" s="33">
        <v>572088</v>
      </c>
      <c r="L40" s="33">
        <v>582774</v>
      </c>
      <c r="M40" s="33">
        <v>599229</v>
      </c>
      <c r="N40" s="33">
        <v>559014</v>
      </c>
      <c r="O40" s="33">
        <v>672000</v>
      </c>
      <c r="P40" s="33">
        <v>565939</v>
      </c>
      <c r="Q40" s="33">
        <v>547184</v>
      </c>
    </row>
    <row r="41" spans="1:17" x14ac:dyDescent="0.2">
      <c r="C41" s="10" t="s">
        <v>27</v>
      </c>
      <c r="D41" s="3" t="s">
        <v>26</v>
      </c>
      <c r="E41" s="9"/>
      <c r="F41" s="33">
        <v>1.3</v>
      </c>
      <c r="G41" s="33">
        <v>2.1</v>
      </c>
      <c r="H41" s="33">
        <v>7.8</v>
      </c>
      <c r="I41" s="33">
        <v>-0.5</v>
      </c>
      <c r="J41" s="33">
        <v>8.9</v>
      </c>
      <c r="K41" s="33">
        <v>2</v>
      </c>
      <c r="L41" s="33">
        <v>4.9000000000000004</v>
      </c>
      <c r="M41" s="33">
        <v>3</v>
      </c>
      <c r="N41" s="33">
        <v>-1.4</v>
      </c>
      <c r="O41" s="33">
        <v>1.3</v>
      </c>
      <c r="P41" s="33">
        <v>4.2</v>
      </c>
      <c r="Q41" s="33">
        <v>0</v>
      </c>
    </row>
    <row r="42" spans="1:17" x14ac:dyDescent="0.2">
      <c r="C42" s="10" t="s">
        <v>28</v>
      </c>
      <c r="D42" s="3" t="s">
        <v>26</v>
      </c>
      <c r="E42" s="9"/>
      <c r="F42" s="33">
        <v>1.2</v>
      </c>
      <c r="G42" s="33">
        <v>2.1</v>
      </c>
      <c r="H42" s="33">
        <v>0.2</v>
      </c>
      <c r="I42" s="33">
        <v>-7.6</v>
      </c>
      <c r="J42" s="33">
        <v>4.5999999999999996</v>
      </c>
      <c r="K42" s="33">
        <v>13.2</v>
      </c>
      <c r="L42" s="33">
        <v>3.2</v>
      </c>
      <c r="M42" s="33">
        <v>-3.8</v>
      </c>
      <c r="N42" s="33">
        <v>-2.6</v>
      </c>
      <c r="O42" s="33">
        <v>17.8</v>
      </c>
      <c r="P42" s="33">
        <v>7.4</v>
      </c>
      <c r="Q42" s="33">
        <v>0.6</v>
      </c>
    </row>
    <row r="43" spans="1:17" x14ac:dyDescent="0.2">
      <c r="B43" s="10" t="s">
        <v>30</v>
      </c>
      <c r="D43" s="3" t="s">
        <v>21</v>
      </c>
      <c r="E43" s="9"/>
      <c r="F43" s="33">
        <v>1.7</v>
      </c>
      <c r="G43" s="33">
        <v>1.6</v>
      </c>
      <c r="H43" s="33">
        <v>1.7</v>
      </c>
      <c r="I43" s="33">
        <v>1.7</v>
      </c>
      <c r="J43" s="33">
        <v>1.7</v>
      </c>
      <c r="K43" s="33">
        <v>1.7</v>
      </c>
      <c r="L43" s="33">
        <v>1.7</v>
      </c>
      <c r="M43" s="33">
        <v>1.7</v>
      </c>
      <c r="N43" s="33">
        <v>1.7</v>
      </c>
      <c r="O43" s="33">
        <v>1.8</v>
      </c>
      <c r="P43" s="33">
        <v>1.7</v>
      </c>
      <c r="Q43" s="33">
        <v>1.7</v>
      </c>
    </row>
    <row r="44" spans="1:17" x14ac:dyDescent="0.2">
      <c r="B44" s="10" t="s">
        <v>31</v>
      </c>
      <c r="D44" s="3" t="s">
        <v>32</v>
      </c>
      <c r="E44" s="7"/>
      <c r="F44" s="33">
        <v>35.9</v>
      </c>
      <c r="G44" s="33">
        <v>38.6</v>
      </c>
      <c r="H44" s="33">
        <v>41.9</v>
      </c>
      <c r="I44" s="33">
        <v>40.6</v>
      </c>
      <c r="J44" s="33">
        <v>44.3</v>
      </c>
      <c r="K44" s="33">
        <v>46.6</v>
      </c>
      <c r="L44" s="33">
        <v>44.1</v>
      </c>
      <c r="M44" s="33">
        <v>44.6</v>
      </c>
      <c r="N44" s="33">
        <v>47.7</v>
      </c>
      <c r="O44" s="33">
        <v>47.3</v>
      </c>
      <c r="P44" s="33">
        <v>46.1</v>
      </c>
      <c r="Q44" s="33">
        <v>40.299999999999997</v>
      </c>
    </row>
    <row r="45" spans="1:17" x14ac:dyDescent="0.2">
      <c r="A45" s="10" t="s">
        <v>35</v>
      </c>
      <c r="B45" s="10" t="s">
        <v>20</v>
      </c>
      <c r="D45" s="3" t="s">
        <v>21</v>
      </c>
      <c r="E45" s="7"/>
      <c r="F45" s="33">
        <v>353</v>
      </c>
      <c r="G45" s="33">
        <v>353</v>
      </c>
      <c r="H45" s="33">
        <v>352</v>
      </c>
      <c r="I45" s="33">
        <v>349</v>
      </c>
      <c r="J45" s="33">
        <v>347</v>
      </c>
      <c r="K45" s="33">
        <v>345</v>
      </c>
      <c r="L45" s="33">
        <v>343</v>
      </c>
      <c r="M45" s="33">
        <v>341</v>
      </c>
      <c r="N45" s="33">
        <v>342</v>
      </c>
      <c r="O45" s="33">
        <v>337</v>
      </c>
      <c r="P45" s="33">
        <v>336</v>
      </c>
      <c r="Q45" s="33">
        <v>334</v>
      </c>
    </row>
    <row r="46" spans="1:17" x14ac:dyDescent="0.2">
      <c r="B46" s="10" t="s">
        <v>22</v>
      </c>
      <c r="D46" s="3" t="s">
        <v>21</v>
      </c>
      <c r="E46" s="7"/>
      <c r="F46" s="33">
        <v>344</v>
      </c>
      <c r="G46" s="33">
        <v>346</v>
      </c>
      <c r="H46" s="33">
        <v>347</v>
      </c>
      <c r="I46" s="33">
        <v>342</v>
      </c>
      <c r="J46" s="33">
        <v>341</v>
      </c>
      <c r="K46" s="33">
        <v>336</v>
      </c>
      <c r="L46" s="33">
        <v>334</v>
      </c>
      <c r="M46" s="33">
        <v>333</v>
      </c>
      <c r="N46" s="33">
        <v>334</v>
      </c>
      <c r="O46" s="33">
        <v>330</v>
      </c>
      <c r="P46" s="33">
        <v>326</v>
      </c>
      <c r="Q46" s="33">
        <v>325</v>
      </c>
    </row>
    <row r="47" spans="1:17" x14ac:dyDescent="0.2">
      <c r="B47" s="10" t="s">
        <v>23</v>
      </c>
      <c r="D47" s="3" t="s">
        <v>21</v>
      </c>
      <c r="E47" s="7"/>
      <c r="F47" s="33">
        <v>6859</v>
      </c>
      <c r="G47" s="33">
        <v>6857</v>
      </c>
      <c r="H47" s="33">
        <v>6841</v>
      </c>
      <c r="I47" s="33">
        <v>6815</v>
      </c>
      <c r="J47" s="33">
        <v>6787</v>
      </c>
      <c r="K47" s="33">
        <v>6774</v>
      </c>
      <c r="L47" s="33">
        <v>6782</v>
      </c>
      <c r="M47" s="33">
        <v>6768</v>
      </c>
      <c r="N47" s="33">
        <v>6781</v>
      </c>
      <c r="O47" s="33">
        <v>6706</v>
      </c>
      <c r="P47" s="33">
        <v>6696</v>
      </c>
      <c r="Q47" s="33">
        <v>6659</v>
      </c>
    </row>
    <row r="48" spans="1:17" x14ac:dyDescent="0.2">
      <c r="B48" s="10" t="s">
        <v>24</v>
      </c>
      <c r="D48" s="3" t="s">
        <v>21</v>
      </c>
      <c r="E48" s="7"/>
      <c r="F48" s="33">
        <v>6517</v>
      </c>
      <c r="G48" s="33">
        <v>6566</v>
      </c>
      <c r="H48" s="33">
        <v>6603</v>
      </c>
      <c r="I48" s="33">
        <v>6513</v>
      </c>
      <c r="J48" s="33">
        <v>6502</v>
      </c>
      <c r="K48" s="33">
        <v>6451</v>
      </c>
      <c r="L48" s="33">
        <v>6506</v>
      </c>
      <c r="M48" s="33">
        <v>6488</v>
      </c>
      <c r="N48" s="33">
        <v>6489</v>
      </c>
      <c r="O48" s="33">
        <v>6436</v>
      </c>
      <c r="P48" s="33">
        <v>6359</v>
      </c>
      <c r="Q48" s="33">
        <v>6364</v>
      </c>
    </row>
    <row r="49" spans="1:17" x14ac:dyDescent="0.2">
      <c r="B49" s="10" t="s">
        <v>25</v>
      </c>
      <c r="D49" s="3" t="s">
        <v>21</v>
      </c>
      <c r="E49" s="7">
        <f>SUM(F49:J49)</f>
        <v>112792</v>
      </c>
      <c r="F49" s="33">
        <v>18975</v>
      </c>
      <c r="G49" s="33">
        <v>20915</v>
      </c>
      <c r="H49" s="33">
        <v>22333</v>
      </c>
      <c r="I49" s="33">
        <v>22459</v>
      </c>
      <c r="J49" s="33">
        <v>28110</v>
      </c>
      <c r="K49" s="33">
        <v>29051</v>
      </c>
      <c r="L49" s="33">
        <v>27306</v>
      </c>
      <c r="M49" s="33">
        <v>28489</v>
      </c>
      <c r="N49" s="33">
        <v>29175</v>
      </c>
      <c r="O49" s="33">
        <v>25724</v>
      </c>
      <c r="P49" s="33">
        <v>21376</v>
      </c>
      <c r="Q49" s="33">
        <v>18597</v>
      </c>
    </row>
    <row r="50" spans="1:17" x14ac:dyDescent="0.2">
      <c r="D50" s="3" t="s">
        <v>26</v>
      </c>
      <c r="E50" s="7"/>
      <c r="F50" s="33">
        <v>-4.4000000000000004</v>
      </c>
      <c r="G50" s="33">
        <v>-6.8</v>
      </c>
      <c r="H50" s="33">
        <v>4.3</v>
      </c>
      <c r="I50" s="33">
        <v>-7.1</v>
      </c>
      <c r="J50" s="33">
        <v>-4.5999999999999996</v>
      </c>
      <c r="K50" s="33">
        <v>-2.7</v>
      </c>
      <c r="L50" s="33">
        <v>-2</v>
      </c>
      <c r="M50" s="33">
        <v>-2.1</v>
      </c>
      <c r="N50" s="33">
        <v>-2.5</v>
      </c>
      <c r="O50" s="33">
        <v>-6.8</v>
      </c>
      <c r="P50" s="33">
        <v>-8.3000000000000007</v>
      </c>
      <c r="Q50" s="33">
        <v>-11.7</v>
      </c>
    </row>
    <row r="51" spans="1:17" x14ac:dyDescent="0.2">
      <c r="B51" s="10" t="s">
        <v>25</v>
      </c>
      <c r="C51" s="10" t="s">
        <v>27</v>
      </c>
      <c r="D51" s="3" t="s">
        <v>21</v>
      </c>
      <c r="E51" s="7">
        <f>SUM(F51:J51)</f>
        <v>97875</v>
      </c>
      <c r="F51" s="33">
        <v>15618</v>
      </c>
      <c r="G51" s="33">
        <v>17179</v>
      </c>
      <c r="H51" s="33">
        <v>19839</v>
      </c>
      <c r="I51" s="33">
        <v>20213</v>
      </c>
      <c r="J51" s="33">
        <v>25026</v>
      </c>
      <c r="K51" s="33">
        <v>25983</v>
      </c>
      <c r="L51" s="33">
        <v>23827</v>
      </c>
      <c r="M51" s="33">
        <v>25024</v>
      </c>
      <c r="N51" s="33">
        <v>25775</v>
      </c>
      <c r="O51" s="33">
        <v>22666</v>
      </c>
      <c r="P51" s="33">
        <v>19161</v>
      </c>
      <c r="Q51" s="33">
        <v>16337</v>
      </c>
    </row>
    <row r="52" spans="1:17" x14ac:dyDescent="0.2">
      <c r="C52" s="10" t="s">
        <v>28</v>
      </c>
      <c r="D52" s="3" t="s">
        <v>21</v>
      </c>
      <c r="E52" s="7">
        <f>SUM(F52:J52)</f>
        <v>14917</v>
      </c>
      <c r="F52" s="33">
        <v>3357</v>
      </c>
      <c r="G52" s="33">
        <v>3736</v>
      </c>
      <c r="H52" s="33">
        <v>2494</v>
      </c>
      <c r="I52" s="33">
        <v>2246</v>
      </c>
      <c r="J52" s="33">
        <v>3084</v>
      </c>
      <c r="K52" s="33">
        <v>3068</v>
      </c>
      <c r="L52" s="33">
        <v>3479</v>
      </c>
      <c r="M52" s="33">
        <v>3465</v>
      </c>
      <c r="N52" s="33">
        <v>3400</v>
      </c>
      <c r="O52" s="33">
        <v>3058</v>
      </c>
      <c r="P52" s="33">
        <v>2215</v>
      </c>
      <c r="Q52" s="33">
        <v>2260</v>
      </c>
    </row>
    <row r="53" spans="1:17" x14ac:dyDescent="0.2">
      <c r="C53" s="10" t="s">
        <v>27</v>
      </c>
      <c r="D53" s="3" t="s">
        <v>26</v>
      </c>
      <c r="E53" s="7"/>
      <c r="F53" s="33">
        <v>-7.8</v>
      </c>
      <c r="G53" s="33">
        <v>-4.4000000000000004</v>
      </c>
      <c r="H53" s="33">
        <v>4.5999999999999996</v>
      </c>
      <c r="I53" s="33">
        <v>-5.7</v>
      </c>
      <c r="J53" s="33">
        <v>-3.7</v>
      </c>
      <c r="K53" s="33">
        <v>-1.2</v>
      </c>
      <c r="L53" s="33">
        <v>-1.9</v>
      </c>
      <c r="M53" s="33">
        <v>-2.4</v>
      </c>
      <c r="N53" s="33">
        <v>-1.8</v>
      </c>
      <c r="O53" s="33">
        <v>-7.3</v>
      </c>
      <c r="P53" s="33">
        <v>-9.1</v>
      </c>
      <c r="Q53" s="33">
        <v>-11.8</v>
      </c>
    </row>
    <row r="54" spans="1:17" x14ac:dyDescent="0.2">
      <c r="C54" s="10" t="s">
        <v>28</v>
      </c>
      <c r="D54" s="3" t="s">
        <v>26</v>
      </c>
      <c r="E54" s="7"/>
      <c r="F54" s="33">
        <v>15.7</v>
      </c>
      <c r="G54" s="33">
        <v>-16.2</v>
      </c>
      <c r="H54" s="33">
        <v>2</v>
      </c>
      <c r="I54" s="33">
        <v>-18</v>
      </c>
      <c r="J54" s="33">
        <v>-10.7</v>
      </c>
      <c r="K54" s="33">
        <v>-14.3</v>
      </c>
      <c r="L54" s="33">
        <v>-2.4</v>
      </c>
      <c r="M54" s="33">
        <v>0.3</v>
      </c>
      <c r="N54" s="33">
        <v>-7.1</v>
      </c>
      <c r="O54" s="33">
        <v>-2.8</v>
      </c>
      <c r="P54" s="33">
        <v>-1.1000000000000001</v>
      </c>
      <c r="Q54" s="33">
        <v>-10.5</v>
      </c>
    </row>
    <row r="55" spans="1:17" x14ac:dyDescent="0.2">
      <c r="B55" s="10" t="s">
        <v>29</v>
      </c>
      <c r="D55" s="3" t="s">
        <v>21</v>
      </c>
      <c r="E55" s="7">
        <f>SUM(F55:J55)</f>
        <v>235505</v>
      </c>
      <c r="F55" s="33">
        <v>40829</v>
      </c>
      <c r="G55" s="33">
        <v>45844</v>
      </c>
      <c r="H55" s="33">
        <v>46534</v>
      </c>
      <c r="I55" s="33">
        <v>46667</v>
      </c>
      <c r="J55" s="33">
        <v>55631</v>
      </c>
      <c r="K55" s="33">
        <v>56950</v>
      </c>
      <c r="L55" s="33">
        <v>56741</v>
      </c>
      <c r="M55" s="33">
        <v>58582</v>
      </c>
      <c r="N55" s="33">
        <v>58808</v>
      </c>
      <c r="O55" s="33">
        <v>54886</v>
      </c>
      <c r="P55" s="33">
        <v>41616</v>
      </c>
      <c r="Q55" s="33">
        <v>39982</v>
      </c>
    </row>
    <row r="56" spans="1:17" x14ac:dyDescent="0.2">
      <c r="D56" s="3" t="s">
        <v>26</v>
      </c>
      <c r="E56" s="7"/>
      <c r="F56" s="33">
        <v>-7</v>
      </c>
      <c r="G56" s="33">
        <v>-6.6</v>
      </c>
      <c r="H56" s="33">
        <v>1</v>
      </c>
      <c r="I56" s="33">
        <v>-8.1999999999999993</v>
      </c>
      <c r="J56" s="33">
        <v>-6.1</v>
      </c>
      <c r="K56" s="33">
        <v>-4</v>
      </c>
      <c r="L56" s="33">
        <v>-0.5</v>
      </c>
      <c r="M56" s="33">
        <v>-1.2</v>
      </c>
      <c r="N56" s="33">
        <v>-4.8</v>
      </c>
      <c r="O56" s="33">
        <v>-8</v>
      </c>
      <c r="P56" s="33">
        <v>-13.9</v>
      </c>
      <c r="Q56" s="33">
        <v>-12.2</v>
      </c>
    </row>
    <row r="57" spans="1:17" x14ac:dyDescent="0.2">
      <c r="B57" s="10" t="s">
        <v>29</v>
      </c>
      <c r="C57" s="10" t="s">
        <v>27</v>
      </c>
      <c r="D57" s="3" t="s">
        <v>21</v>
      </c>
      <c r="E57" s="7">
        <f>SUM(F57:J57)</f>
        <v>197143</v>
      </c>
      <c r="F57" s="33">
        <v>32996</v>
      </c>
      <c r="G57" s="33">
        <v>35721</v>
      </c>
      <c r="H57" s="33">
        <v>39744</v>
      </c>
      <c r="I57" s="33">
        <v>40923</v>
      </c>
      <c r="J57" s="33">
        <v>47759</v>
      </c>
      <c r="K57" s="33">
        <v>49614</v>
      </c>
      <c r="L57" s="33">
        <v>48448</v>
      </c>
      <c r="M57" s="33">
        <v>49864</v>
      </c>
      <c r="N57" s="33">
        <v>50512</v>
      </c>
      <c r="O57" s="33">
        <v>46852</v>
      </c>
      <c r="P57" s="33">
        <v>36152</v>
      </c>
      <c r="Q57" s="33">
        <v>33912</v>
      </c>
    </row>
    <row r="58" spans="1:17" x14ac:dyDescent="0.2">
      <c r="C58" s="10" t="s">
        <v>28</v>
      </c>
      <c r="D58" s="3" t="s">
        <v>21</v>
      </c>
      <c r="E58" s="7">
        <f>SUM(F58:J58)</f>
        <v>38362</v>
      </c>
      <c r="F58" s="33">
        <v>7833</v>
      </c>
      <c r="G58" s="33">
        <v>10123</v>
      </c>
      <c r="H58" s="33">
        <v>6790</v>
      </c>
      <c r="I58" s="33">
        <v>5744</v>
      </c>
      <c r="J58" s="33">
        <v>7872</v>
      </c>
      <c r="K58" s="33">
        <v>7336</v>
      </c>
      <c r="L58" s="33">
        <v>8293</v>
      </c>
      <c r="M58" s="33">
        <v>8718</v>
      </c>
      <c r="N58" s="33">
        <v>8296</v>
      </c>
      <c r="O58" s="33">
        <v>8034</v>
      </c>
      <c r="P58" s="33">
        <v>5464</v>
      </c>
      <c r="Q58" s="33">
        <v>6070</v>
      </c>
    </row>
    <row r="59" spans="1:17" x14ac:dyDescent="0.2">
      <c r="C59" s="10" t="s">
        <v>27</v>
      </c>
      <c r="D59" s="3" t="s">
        <v>26</v>
      </c>
      <c r="E59" s="9"/>
      <c r="F59" s="33">
        <v>-6.8</v>
      </c>
      <c r="G59" s="33">
        <v>-3.9</v>
      </c>
      <c r="H59" s="33">
        <v>3.7</v>
      </c>
      <c r="I59" s="33">
        <v>-5.6</v>
      </c>
      <c r="J59" s="33">
        <v>-3.9</v>
      </c>
      <c r="K59" s="33">
        <v>-0.1</v>
      </c>
      <c r="L59" s="33">
        <v>2.2999999999999998</v>
      </c>
      <c r="M59" s="33">
        <v>0.7</v>
      </c>
      <c r="N59" s="33">
        <v>-1.7</v>
      </c>
      <c r="O59" s="33">
        <v>-5.8</v>
      </c>
      <c r="P59" s="33">
        <v>-10.9</v>
      </c>
      <c r="Q59" s="33">
        <v>-10.3</v>
      </c>
    </row>
    <row r="60" spans="1:17" x14ac:dyDescent="0.2">
      <c r="C60" s="10" t="s">
        <v>28</v>
      </c>
      <c r="D60" s="3" t="s">
        <v>26</v>
      </c>
      <c r="E60" s="9"/>
      <c r="F60" s="33">
        <v>-8</v>
      </c>
      <c r="G60" s="33">
        <v>-15.1</v>
      </c>
      <c r="H60" s="33">
        <v>-12.3</v>
      </c>
      <c r="I60" s="33">
        <v>-23.1</v>
      </c>
      <c r="J60" s="33">
        <v>-17.3</v>
      </c>
      <c r="K60" s="33">
        <v>-24.3</v>
      </c>
      <c r="L60" s="33">
        <v>-14.3</v>
      </c>
      <c r="M60" s="33">
        <v>-11</v>
      </c>
      <c r="N60" s="33">
        <v>-20.399999999999999</v>
      </c>
      <c r="O60" s="33">
        <v>-18.8</v>
      </c>
      <c r="P60" s="33">
        <v>-29.6</v>
      </c>
      <c r="Q60" s="33">
        <v>-21.5</v>
      </c>
    </row>
    <row r="61" spans="1:17" x14ac:dyDescent="0.2">
      <c r="B61" s="10" t="s">
        <v>30</v>
      </c>
      <c r="D61" s="3" t="s">
        <v>21</v>
      </c>
      <c r="E61" s="9"/>
      <c r="F61" s="33">
        <v>2.2000000000000002</v>
      </c>
      <c r="G61" s="33">
        <v>2.2000000000000002</v>
      </c>
      <c r="H61" s="33">
        <v>2.1</v>
      </c>
      <c r="I61" s="33">
        <v>2.1</v>
      </c>
      <c r="J61" s="33">
        <v>2</v>
      </c>
      <c r="K61" s="33">
        <v>2</v>
      </c>
      <c r="L61" s="33">
        <v>2.1</v>
      </c>
      <c r="M61" s="33">
        <v>2.1</v>
      </c>
      <c r="N61" s="33">
        <v>2</v>
      </c>
      <c r="O61" s="33">
        <v>2.1</v>
      </c>
      <c r="P61" s="33">
        <v>1.9</v>
      </c>
      <c r="Q61" s="33">
        <v>2.1</v>
      </c>
    </row>
    <row r="62" spans="1:17" x14ac:dyDescent="0.2">
      <c r="B62" s="10" t="s">
        <v>31</v>
      </c>
      <c r="D62" s="3" t="s">
        <v>32</v>
      </c>
      <c r="E62" s="7"/>
      <c r="F62" s="33">
        <v>20.6</v>
      </c>
      <c r="G62" s="33">
        <v>25</v>
      </c>
      <c r="H62" s="33">
        <v>22.9</v>
      </c>
      <c r="I62" s="33">
        <v>24.2</v>
      </c>
      <c r="J62" s="33">
        <v>27.7</v>
      </c>
      <c r="K62" s="33">
        <v>29.4</v>
      </c>
      <c r="L62" s="33">
        <v>28.3</v>
      </c>
      <c r="M62" s="33">
        <v>29.5</v>
      </c>
      <c r="N62" s="33">
        <v>30.3</v>
      </c>
      <c r="O62" s="33">
        <v>27.8</v>
      </c>
      <c r="P62" s="33">
        <v>22.3</v>
      </c>
      <c r="Q62" s="33">
        <v>20.8</v>
      </c>
    </row>
    <row r="63" spans="1:17" x14ac:dyDescent="0.2">
      <c r="A63" s="10" t="s">
        <v>36</v>
      </c>
      <c r="B63" s="10" t="s">
        <v>20</v>
      </c>
      <c r="D63" s="3" t="s">
        <v>21</v>
      </c>
      <c r="E63" s="7"/>
      <c r="F63" s="33">
        <v>336</v>
      </c>
      <c r="G63" s="33">
        <v>336</v>
      </c>
      <c r="H63" s="33">
        <v>335</v>
      </c>
      <c r="I63" s="33">
        <v>336</v>
      </c>
      <c r="J63" s="33">
        <v>336</v>
      </c>
      <c r="K63" s="33">
        <v>334</v>
      </c>
      <c r="L63" s="33">
        <v>334</v>
      </c>
      <c r="M63" s="33">
        <v>335</v>
      </c>
      <c r="N63" s="33">
        <v>334</v>
      </c>
      <c r="O63" s="33">
        <v>334</v>
      </c>
      <c r="P63" s="33">
        <v>336</v>
      </c>
      <c r="Q63" s="33">
        <v>335</v>
      </c>
    </row>
    <row r="64" spans="1:17" x14ac:dyDescent="0.2">
      <c r="B64" s="10" t="s">
        <v>22</v>
      </c>
      <c r="D64" s="3" t="s">
        <v>21</v>
      </c>
      <c r="E64" s="7"/>
      <c r="F64" s="33">
        <v>312</v>
      </c>
      <c r="G64" s="33">
        <v>309</v>
      </c>
      <c r="H64" s="33">
        <v>318</v>
      </c>
      <c r="I64" s="33">
        <v>331</v>
      </c>
      <c r="J64" s="33">
        <v>332</v>
      </c>
      <c r="K64" s="33">
        <v>330</v>
      </c>
      <c r="L64" s="33">
        <v>332</v>
      </c>
      <c r="M64" s="33">
        <v>333</v>
      </c>
      <c r="N64" s="33">
        <v>331</v>
      </c>
      <c r="O64" s="33">
        <v>332</v>
      </c>
      <c r="P64" s="33">
        <v>325</v>
      </c>
      <c r="Q64" s="33">
        <v>319</v>
      </c>
    </row>
    <row r="65" spans="2:17" x14ac:dyDescent="0.2">
      <c r="B65" s="10" t="s">
        <v>23</v>
      </c>
      <c r="D65" s="3" t="s">
        <v>21</v>
      </c>
      <c r="E65" s="7"/>
      <c r="F65" s="33">
        <v>7954</v>
      </c>
      <c r="G65" s="33">
        <v>7949</v>
      </c>
      <c r="H65" s="33">
        <v>7932</v>
      </c>
      <c r="I65" s="33">
        <v>7965</v>
      </c>
      <c r="J65" s="33">
        <v>7926</v>
      </c>
      <c r="K65" s="33">
        <v>7888</v>
      </c>
      <c r="L65" s="33">
        <v>7939</v>
      </c>
      <c r="M65" s="33">
        <v>7959</v>
      </c>
      <c r="N65" s="33">
        <v>7944</v>
      </c>
      <c r="O65" s="33">
        <v>7950</v>
      </c>
      <c r="P65" s="33">
        <v>8028</v>
      </c>
      <c r="Q65" s="33">
        <v>8007</v>
      </c>
    </row>
    <row r="66" spans="2:17" x14ac:dyDescent="0.2">
      <c r="B66" s="10" t="s">
        <v>24</v>
      </c>
      <c r="D66" s="3" t="s">
        <v>21</v>
      </c>
      <c r="E66" s="7"/>
      <c r="F66" s="33">
        <v>7201</v>
      </c>
      <c r="G66" s="33">
        <v>7072</v>
      </c>
      <c r="H66" s="33">
        <v>7260</v>
      </c>
      <c r="I66" s="33">
        <v>7631</v>
      </c>
      <c r="J66" s="33">
        <v>7683</v>
      </c>
      <c r="K66" s="33">
        <v>7632</v>
      </c>
      <c r="L66" s="33">
        <v>7716</v>
      </c>
      <c r="M66" s="33">
        <v>7725</v>
      </c>
      <c r="N66" s="33">
        <v>7689</v>
      </c>
      <c r="O66" s="33">
        <v>7732</v>
      </c>
      <c r="P66" s="33">
        <v>7541</v>
      </c>
      <c r="Q66" s="33">
        <v>7407</v>
      </c>
    </row>
    <row r="67" spans="2:17" x14ac:dyDescent="0.2">
      <c r="B67" s="10" t="s">
        <v>25</v>
      </c>
      <c r="D67" s="3" t="s">
        <v>21</v>
      </c>
      <c r="E67" s="7">
        <f>SUM(F67:J67)</f>
        <v>112421</v>
      </c>
      <c r="F67" s="33">
        <v>17008</v>
      </c>
      <c r="G67" s="33">
        <v>19132</v>
      </c>
      <c r="H67" s="33">
        <v>21983</v>
      </c>
      <c r="I67" s="33">
        <v>24415</v>
      </c>
      <c r="J67" s="33">
        <v>29883</v>
      </c>
      <c r="K67" s="33">
        <v>31121</v>
      </c>
      <c r="L67" s="33">
        <v>28458</v>
      </c>
      <c r="M67" s="33">
        <v>30965</v>
      </c>
      <c r="N67" s="33">
        <v>30470</v>
      </c>
      <c r="O67" s="33">
        <v>27938</v>
      </c>
      <c r="P67" s="33">
        <v>21366</v>
      </c>
      <c r="Q67" s="33">
        <v>18375</v>
      </c>
    </row>
    <row r="68" spans="2:17" x14ac:dyDescent="0.2">
      <c r="D68" s="3" t="s">
        <v>26</v>
      </c>
      <c r="E68" s="7"/>
      <c r="F68" s="33">
        <v>-4.2</v>
      </c>
      <c r="G68" s="33">
        <v>-10.199999999999999</v>
      </c>
      <c r="H68" s="33">
        <v>-3.2</v>
      </c>
      <c r="I68" s="33">
        <v>-3.5</v>
      </c>
      <c r="J68" s="33">
        <v>-0.5</v>
      </c>
      <c r="K68" s="33">
        <v>12</v>
      </c>
      <c r="L68" s="33">
        <v>0.9</v>
      </c>
      <c r="M68" s="33">
        <v>5.0999999999999996</v>
      </c>
      <c r="N68" s="33">
        <v>-1.9</v>
      </c>
      <c r="O68" s="33">
        <v>3.6</v>
      </c>
      <c r="P68" s="33">
        <v>5.7</v>
      </c>
      <c r="Q68" s="33">
        <v>5.7</v>
      </c>
    </row>
    <row r="69" spans="2:17" x14ac:dyDescent="0.2">
      <c r="B69" s="10" t="s">
        <v>25</v>
      </c>
      <c r="C69" s="10" t="s">
        <v>27</v>
      </c>
      <c r="D69" s="3" t="s">
        <v>21</v>
      </c>
      <c r="E69" s="7">
        <f>SUM(F69:J69)</f>
        <v>94592</v>
      </c>
      <c r="F69" s="33">
        <v>13387</v>
      </c>
      <c r="G69" s="33">
        <v>14679</v>
      </c>
      <c r="H69" s="33">
        <v>18591</v>
      </c>
      <c r="I69" s="33">
        <v>21624</v>
      </c>
      <c r="J69" s="33">
        <v>26311</v>
      </c>
      <c r="K69" s="33">
        <v>27368</v>
      </c>
      <c r="L69" s="33">
        <v>25274</v>
      </c>
      <c r="M69" s="33">
        <v>26818</v>
      </c>
      <c r="N69" s="33">
        <v>26649</v>
      </c>
      <c r="O69" s="33">
        <v>24208</v>
      </c>
      <c r="P69" s="33">
        <v>18414</v>
      </c>
      <c r="Q69" s="33">
        <v>15176</v>
      </c>
    </row>
    <row r="70" spans="2:17" x14ac:dyDescent="0.2">
      <c r="C70" s="10" t="s">
        <v>28</v>
      </c>
      <c r="D70" s="3" t="s">
        <v>21</v>
      </c>
      <c r="E70" s="7">
        <f>SUM(F70:J70)</f>
        <v>17829</v>
      </c>
      <c r="F70" s="33">
        <v>3621</v>
      </c>
      <c r="G70" s="33">
        <v>4453</v>
      </c>
      <c r="H70" s="33">
        <v>3392</v>
      </c>
      <c r="I70" s="33">
        <v>2791</v>
      </c>
      <c r="J70" s="33">
        <v>3572</v>
      </c>
      <c r="K70" s="33">
        <v>3753</v>
      </c>
      <c r="L70" s="33">
        <v>3184</v>
      </c>
      <c r="M70" s="33">
        <v>4147</v>
      </c>
      <c r="N70" s="33">
        <v>3821</v>
      </c>
      <c r="O70" s="33">
        <v>3730</v>
      </c>
      <c r="P70" s="33">
        <v>2952</v>
      </c>
      <c r="Q70" s="33">
        <v>3199</v>
      </c>
    </row>
    <row r="71" spans="2:17" x14ac:dyDescent="0.2">
      <c r="C71" s="10" t="s">
        <v>27</v>
      </c>
      <c r="D71" s="3" t="s">
        <v>26</v>
      </c>
      <c r="E71" s="7"/>
      <c r="F71" s="33">
        <v>-5.3</v>
      </c>
      <c r="G71" s="33">
        <v>-10</v>
      </c>
      <c r="H71" s="33">
        <v>-4.3</v>
      </c>
      <c r="I71" s="33">
        <v>-1.9</v>
      </c>
      <c r="J71" s="33">
        <v>-0.5</v>
      </c>
      <c r="K71" s="33">
        <v>11.8</v>
      </c>
      <c r="L71" s="33">
        <v>2.2999999999999998</v>
      </c>
      <c r="M71" s="33">
        <v>4.9000000000000004</v>
      </c>
      <c r="N71" s="33">
        <v>-2</v>
      </c>
      <c r="O71" s="33">
        <v>2.7</v>
      </c>
      <c r="P71" s="33">
        <v>5.3</v>
      </c>
      <c r="Q71" s="33">
        <v>6.7</v>
      </c>
    </row>
    <row r="72" spans="2:17" x14ac:dyDescent="0.2">
      <c r="C72" s="10" t="s">
        <v>28</v>
      </c>
      <c r="D72" s="3" t="s">
        <v>26</v>
      </c>
      <c r="E72" s="7"/>
      <c r="F72" s="33" t="s">
        <v>43</v>
      </c>
      <c r="G72" s="33">
        <v>-10.9</v>
      </c>
      <c r="H72" s="33">
        <v>4</v>
      </c>
      <c r="I72" s="33">
        <v>-14</v>
      </c>
      <c r="J72" s="33">
        <v>-0.8</v>
      </c>
      <c r="K72" s="33">
        <v>13.3</v>
      </c>
      <c r="L72" s="33">
        <v>-9</v>
      </c>
      <c r="M72" s="33">
        <v>6.2</v>
      </c>
      <c r="N72" s="33">
        <v>-0.8</v>
      </c>
      <c r="O72" s="33">
        <v>10</v>
      </c>
      <c r="P72" s="33">
        <v>8.5</v>
      </c>
      <c r="Q72" s="33">
        <v>1</v>
      </c>
    </row>
    <row r="73" spans="2:17" x14ac:dyDescent="0.2">
      <c r="B73" s="10" t="s">
        <v>29</v>
      </c>
      <c r="D73" s="3" t="s">
        <v>21</v>
      </c>
      <c r="E73" s="7">
        <f>SUM(F73:J73)</f>
        <v>345338</v>
      </c>
      <c r="F73" s="33">
        <v>48841</v>
      </c>
      <c r="G73" s="33">
        <v>51193</v>
      </c>
      <c r="H73" s="33">
        <v>66224</v>
      </c>
      <c r="I73" s="33">
        <v>87399</v>
      </c>
      <c r="J73" s="33">
        <v>91681</v>
      </c>
      <c r="K73" s="33">
        <v>95361</v>
      </c>
      <c r="L73" s="33">
        <v>108037</v>
      </c>
      <c r="M73" s="33">
        <v>107551</v>
      </c>
      <c r="N73" s="33">
        <v>93693</v>
      </c>
      <c r="O73" s="33">
        <v>97738</v>
      </c>
      <c r="P73" s="33">
        <v>63629</v>
      </c>
      <c r="Q73" s="33">
        <v>58859</v>
      </c>
    </row>
    <row r="74" spans="2:17" x14ac:dyDescent="0.2">
      <c r="D74" s="3" t="s">
        <v>26</v>
      </c>
      <c r="E74" s="7"/>
      <c r="F74" s="33">
        <v>-7.5</v>
      </c>
      <c r="G74" s="33">
        <v>-11.7</v>
      </c>
      <c r="H74" s="33">
        <v>-10.1</v>
      </c>
      <c r="I74" s="33">
        <v>4.4000000000000004</v>
      </c>
      <c r="J74" s="33">
        <v>-4.2</v>
      </c>
      <c r="K74" s="33">
        <v>8</v>
      </c>
      <c r="L74" s="33">
        <v>4.5</v>
      </c>
      <c r="M74" s="33">
        <v>-1.3</v>
      </c>
      <c r="N74" s="33">
        <v>-0.5</v>
      </c>
      <c r="O74" s="33">
        <v>4.2</v>
      </c>
      <c r="P74" s="33">
        <v>7.7</v>
      </c>
      <c r="Q74" s="33">
        <v>9.4</v>
      </c>
    </row>
    <row r="75" spans="2:17" x14ac:dyDescent="0.2">
      <c r="B75" s="10" t="s">
        <v>29</v>
      </c>
      <c r="C75" s="10" t="s">
        <v>27</v>
      </c>
      <c r="D75" s="3" t="s">
        <v>21</v>
      </c>
      <c r="E75" s="7">
        <f>SUM(F75:J75)</f>
        <v>287452</v>
      </c>
      <c r="F75" s="33">
        <v>38647</v>
      </c>
      <c r="G75" s="33">
        <v>38376</v>
      </c>
      <c r="H75" s="33">
        <v>55074</v>
      </c>
      <c r="I75" s="33">
        <v>75770</v>
      </c>
      <c r="J75" s="33">
        <v>79585</v>
      </c>
      <c r="K75" s="33">
        <v>82039</v>
      </c>
      <c r="L75" s="33">
        <v>93327</v>
      </c>
      <c r="M75" s="33">
        <v>91789</v>
      </c>
      <c r="N75" s="33">
        <v>80493</v>
      </c>
      <c r="O75" s="33">
        <v>83929</v>
      </c>
      <c r="P75" s="33">
        <v>52668</v>
      </c>
      <c r="Q75" s="33">
        <v>47889</v>
      </c>
    </row>
    <row r="76" spans="2:17" x14ac:dyDescent="0.2">
      <c r="C76" s="10" t="s">
        <v>28</v>
      </c>
      <c r="D76" s="3" t="s">
        <v>21</v>
      </c>
      <c r="E76" s="7">
        <f>SUM(F76:J76)</f>
        <v>57886</v>
      </c>
      <c r="F76" s="33">
        <v>10194</v>
      </c>
      <c r="G76" s="33">
        <v>12817</v>
      </c>
      <c r="H76" s="33">
        <v>11150</v>
      </c>
      <c r="I76" s="33">
        <v>11629</v>
      </c>
      <c r="J76" s="33">
        <v>12096</v>
      </c>
      <c r="K76" s="33">
        <v>13322</v>
      </c>
      <c r="L76" s="33">
        <v>14710</v>
      </c>
      <c r="M76" s="33">
        <v>15762</v>
      </c>
      <c r="N76" s="33">
        <v>13200</v>
      </c>
      <c r="O76" s="33">
        <v>13809</v>
      </c>
      <c r="P76" s="33">
        <v>10961</v>
      </c>
      <c r="Q76" s="33">
        <v>10970</v>
      </c>
    </row>
    <row r="77" spans="2:17" x14ac:dyDescent="0.2">
      <c r="C77" s="10" t="s">
        <v>27</v>
      </c>
      <c r="D77" s="3" t="s">
        <v>26</v>
      </c>
      <c r="E77" s="9"/>
      <c r="F77" s="33">
        <v>-3.5</v>
      </c>
      <c r="G77" s="33">
        <v>-10</v>
      </c>
      <c r="H77" s="33">
        <v>-10.6</v>
      </c>
      <c r="I77" s="33">
        <v>6.2</v>
      </c>
      <c r="J77" s="33">
        <v>-3.8</v>
      </c>
      <c r="K77" s="33">
        <v>7.3</v>
      </c>
      <c r="L77" s="33">
        <v>4.5999999999999996</v>
      </c>
      <c r="M77" s="33">
        <v>-2.2000000000000002</v>
      </c>
      <c r="N77" s="33">
        <v>-0.4</v>
      </c>
      <c r="O77" s="33">
        <v>3</v>
      </c>
      <c r="P77" s="33">
        <v>7.6</v>
      </c>
      <c r="Q77" s="33">
        <v>6.7</v>
      </c>
    </row>
    <row r="78" spans="2:17" x14ac:dyDescent="0.2">
      <c r="C78" s="10" t="s">
        <v>28</v>
      </c>
      <c r="D78" s="3" t="s">
        <v>26</v>
      </c>
      <c r="E78" s="9"/>
      <c r="F78" s="33">
        <v>-20.100000000000001</v>
      </c>
      <c r="G78" s="33">
        <v>-16.5</v>
      </c>
      <c r="H78" s="33">
        <v>-7.1</v>
      </c>
      <c r="I78" s="33">
        <v>-6.3</v>
      </c>
      <c r="J78" s="33">
        <v>-6.9</v>
      </c>
      <c r="K78" s="33">
        <v>12.5</v>
      </c>
      <c r="L78" s="33">
        <v>3.5</v>
      </c>
      <c r="M78" s="33">
        <v>4.5</v>
      </c>
      <c r="N78" s="33">
        <v>-0.8</v>
      </c>
      <c r="O78" s="33">
        <v>12.5</v>
      </c>
      <c r="P78" s="33">
        <v>8.6</v>
      </c>
      <c r="Q78" s="33">
        <v>22.7</v>
      </c>
    </row>
    <row r="79" spans="2:17" x14ac:dyDescent="0.2">
      <c r="B79" s="10" t="s">
        <v>30</v>
      </c>
      <c r="D79" s="3" t="s">
        <v>21</v>
      </c>
      <c r="E79" s="9"/>
      <c r="F79" s="33">
        <v>2.9</v>
      </c>
      <c r="G79" s="33">
        <v>2.7</v>
      </c>
      <c r="H79" s="33">
        <v>3</v>
      </c>
      <c r="I79" s="33">
        <v>3.6</v>
      </c>
      <c r="J79" s="33">
        <v>3.1</v>
      </c>
      <c r="K79" s="33">
        <v>3.1</v>
      </c>
      <c r="L79" s="33">
        <v>3.8</v>
      </c>
      <c r="M79" s="33">
        <v>3.5</v>
      </c>
      <c r="N79" s="33">
        <v>3.1</v>
      </c>
      <c r="O79" s="33">
        <v>3.5</v>
      </c>
      <c r="P79" s="33">
        <v>3</v>
      </c>
      <c r="Q79" s="33">
        <v>3.2</v>
      </c>
    </row>
    <row r="80" spans="2:17" x14ac:dyDescent="0.2">
      <c r="B80" s="10" t="s">
        <v>31</v>
      </c>
      <c r="D80" s="3" t="s">
        <v>32</v>
      </c>
      <c r="E80" s="7"/>
      <c r="F80" s="33">
        <v>22.8</v>
      </c>
      <c r="G80" s="33">
        <v>26.3</v>
      </c>
      <c r="H80" s="33">
        <v>30</v>
      </c>
      <c r="I80" s="33">
        <v>38.700000000000003</v>
      </c>
      <c r="J80" s="33">
        <v>38.700000000000003</v>
      </c>
      <c r="K80" s="33">
        <v>41.7</v>
      </c>
      <c r="L80" s="33">
        <v>45.5</v>
      </c>
      <c r="M80" s="33">
        <v>45.3</v>
      </c>
      <c r="N80" s="33">
        <v>40.700000000000003</v>
      </c>
      <c r="O80" s="33">
        <v>41.1</v>
      </c>
      <c r="P80" s="33">
        <v>29</v>
      </c>
      <c r="Q80" s="33">
        <v>26.8</v>
      </c>
    </row>
    <row r="81" spans="1:17" x14ac:dyDescent="0.2">
      <c r="A81" s="10" t="s">
        <v>37</v>
      </c>
      <c r="B81" s="10" t="s">
        <v>20</v>
      </c>
      <c r="D81" s="3" t="s">
        <v>21</v>
      </c>
      <c r="E81" s="7"/>
      <c r="F81" s="33">
        <v>979</v>
      </c>
      <c r="G81" s="33">
        <v>981</v>
      </c>
      <c r="H81" s="33">
        <v>980</v>
      </c>
      <c r="I81" s="33">
        <v>979</v>
      </c>
      <c r="J81" s="33">
        <v>975</v>
      </c>
      <c r="K81" s="33">
        <v>979</v>
      </c>
      <c r="L81" s="33">
        <v>980</v>
      </c>
      <c r="M81" s="33">
        <v>979</v>
      </c>
      <c r="N81" s="33">
        <v>979</v>
      </c>
      <c r="O81" s="33">
        <v>977</v>
      </c>
      <c r="P81" s="33">
        <v>978</v>
      </c>
      <c r="Q81" s="33">
        <v>975</v>
      </c>
    </row>
    <row r="82" spans="1:17" x14ac:dyDescent="0.2">
      <c r="B82" s="10" t="s">
        <v>22</v>
      </c>
      <c r="D82" s="3" t="s">
        <v>21</v>
      </c>
      <c r="E82" s="7"/>
      <c r="F82" s="33">
        <v>946</v>
      </c>
      <c r="G82" s="33">
        <v>951</v>
      </c>
      <c r="H82" s="33">
        <v>955</v>
      </c>
      <c r="I82" s="33">
        <v>957</v>
      </c>
      <c r="J82" s="33">
        <v>953</v>
      </c>
      <c r="K82" s="33">
        <v>959</v>
      </c>
      <c r="L82" s="33">
        <v>958</v>
      </c>
      <c r="M82" s="33">
        <v>959</v>
      </c>
      <c r="N82" s="33">
        <v>959</v>
      </c>
      <c r="O82" s="33">
        <v>958</v>
      </c>
      <c r="P82" s="33">
        <v>957</v>
      </c>
      <c r="Q82" s="33">
        <v>955</v>
      </c>
    </row>
    <row r="83" spans="1:17" x14ac:dyDescent="0.2">
      <c r="B83" s="10" t="s">
        <v>23</v>
      </c>
      <c r="D83" s="3" t="s">
        <v>21</v>
      </c>
      <c r="E83" s="7"/>
      <c r="F83" s="33">
        <v>61422</v>
      </c>
      <c r="G83" s="33">
        <v>61508</v>
      </c>
      <c r="H83" s="33">
        <v>61485</v>
      </c>
      <c r="I83" s="33">
        <v>61593</v>
      </c>
      <c r="J83" s="33">
        <v>61768</v>
      </c>
      <c r="K83" s="33">
        <v>62054</v>
      </c>
      <c r="L83" s="33">
        <v>62018</v>
      </c>
      <c r="M83" s="33">
        <v>61916</v>
      </c>
      <c r="N83" s="33">
        <v>62133</v>
      </c>
      <c r="O83" s="33">
        <v>62111</v>
      </c>
      <c r="P83" s="33">
        <v>62185</v>
      </c>
      <c r="Q83" s="33">
        <v>62009</v>
      </c>
    </row>
    <row r="84" spans="1:17" x14ac:dyDescent="0.2">
      <c r="B84" s="10" t="s">
        <v>24</v>
      </c>
      <c r="D84" s="3" t="s">
        <v>21</v>
      </c>
      <c r="E84" s="7"/>
      <c r="F84" s="33">
        <v>59683</v>
      </c>
      <c r="G84" s="33">
        <v>59814</v>
      </c>
      <c r="H84" s="33">
        <v>59877</v>
      </c>
      <c r="I84" s="33">
        <v>60108</v>
      </c>
      <c r="J84" s="33">
        <v>60310</v>
      </c>
      <c r="K84" s="33">
        <v>60665</v>
      </c>
      <c r="L84" s="33">
        <v>60673</v>
      </c>
      <c r="M84" s="33">
        <v>60602</v>
      </c>
      <c r="N84" s="33">
        <v>60803</v>
      </c>
      <c r="O84" s="33">
        <v>60842</v>
      </c>
      <c r="P84" s="33">
        <v>60846</v>
      </c>
      <c r="Q84" s="33">
        <v>60478</v>
      </c>
    </row>
    <row r="85" spans="1:17" x14ac:dyDescent="0.2">
      <c r="B85" s="10" t="s">
        <v>25</v>
      </c>
      <c r="D85" s="3" t="s">
        <v>21</v>
      </c>
      <c r="E85" s="7">
        <f>SUM(F85:J85)</f>
        <v>2154568</v>
      </c>
      <c r="F85" s="33">
        <v>387630</v>
      </c>
      <c r="G85" s="33">
        <v>388549</v>
      </c>
      <c r="H85" s="33">
        <v>466988</v>
      </c>
      <c r="I85" s="33">
        <v>417433</v>
      </c>
      <c r="J85" s="33">
        <v>493968</v>
      </c>
      <c r="K85" s="33">
        <v>480279</v>
      </c>
      <c r="L85" s="33">
        <v>467771</v>
      </c>
      <c r="M85" s="33">
        <v>459989</v>
      </c>
      <c r="N85" s="33">
        <v>508363</v>
      </c>
      <c r="O85" s="33">
        <v>503967</v>
      </c>
      <c r="P85" s="33">
        <v>530499</v>
      </c>
      <c r="Q85" s="33">
        <v>464624</v>
      </c>
    </row>
    <row r="86" spans="1:17" x14ac:dyDescent="0.2">
      <c r="D86" s="3" t="s">
        <v>26</v>
      </c>
      <c r="E86" s="7"/>
      <c r="F86" s="33">
        <v>4.2</v>
      </c>
      <c r="G86" s="33">
        <v>6.4</v>
      </c>
      <c r="H86" s="33">
        <v>10.1</v>
      </c>
      <c r="I86" s="33">
        <v>-4</v>
      </c>
      <c r="J86" s="33">
        <v>15.2</v>
      </c>
      <c r="K86" s="33">
        <v>4.5</v>
      </c>
      <c r="L86" s="33">
        <v>8</v>
      </c>
      <c r="M86" s="33">
        <v>5.5</v>
      </c>
      <c r="N86" s="33">
        <v>2.2000000000000002</v>
      </c>
      <c r="O86" s="33">
        <v>6.2</v>
      </c>
      <c r="P86" s="33">
        <v>8.3000000000000007</v>
      </c>
      <c r="Q86" s="33">
        <v>5.5</v>
      </c>
    </row>
    <row r="87" spans="1:17" x14ac:dyDescent="0.2">
      <c r="B87" s="10" t="s">
        <v>25</v>
      </c>
      <c r="C87" s="10" t="s">
        <v>27</v>
      </c>
      <c r="D87" s="3" t="s">
        <v>21</v>
      </c>
      <c r="E87" s="7">
        <f>SUM(F87:J87)</f>
        <v>1670885</v>
      </c>
      <c r="F87" s="33">
        <v>293092</v>
      </c>
      <c r="G87" s="33">
        <v>309521</v>
      </c>
      <c r="H87" s="33">
        <v>360529</v>
      </c>
      <c r="I87" s="33">
        <v>321204</v>
      </c>
      <c r="J87" s="33">
        <v>386539</v>
      </c>
      <c r="K87" s="33">
        <v>371737</v>
      </c>
      <c r="L87" s="33">
        <v>354614</v>
      </c>
      <c r="M87" s="33">
        <v>346759</v>
      </c>
      <c r="N87" s="33">
        <v>394470</v>
      </c>
      <c r="O87" s="33">
        <v>375742</v>
      </c>
      <c r="P87" s="33">
        <v>409409</v>
      </c>
      <c r="Q87" s="33">
        <v>335742</v>
      </c>
    </row>
    <row r="88" spans="1:17" x14ac:dyDescent="0.2">
      <c r="C88" s="10" t="s">
        <v>28</v>
      </c>
      <c r="D88" s="3" t="s">
        <v>21</v>
      </c>
      <c r="E88" s="7">
        <f>SUM(F88:J88)</f>
        <v>483683</v>
      </c>
      <c r="F88" s="33">
        <v>94538</v>
      </c>
      <c r="G88" s="33">
        <v>79028</v>
      </c>
      <c r="H88" s="33">
        <v>106459</v>
      </c>
      <c r="I88" s="33">
        <v>96229</v>
      </c>
      <c r="J88" s="33">
        <v>107429</v>
      </c>
      <c r="K88" s="33">
        <v>108542</v>
      </c>
      <c r="L88" s="33">
        <v>113157</v>
      </c>
      <c r="M88" s="33">
        <v>113230</v>
      </c>
      <c r="N88" s="33">
        <v>113893</v>
      </c>
      <c r="O88" s="33">
        <v>128225</v>
      </c>
      <c r="P88" s="33">
        <v>121090</v>
      </c>
      <c r="Q88" s="33">
        <v>128882</v>
      </c>
    </row>
    <row r="89" spans="1:17" x14ac:dyDescent="0.2">
      <c r="C89" s="10" t="s">
        <v>27</v>
      </c>
      <c r="D89" s="3" t="s">
        <v>26</v>
      </c>
      <c r="E89" s="7"/>
      <c r="F89" s="33">
        <v>3.1</v>
      </c>
      <c r="G89" s="33">
        <v>6.5</v>
      </c>
      <c r="H89" s="33">
        <v>12.1</v>
      </c>
      <c r="I89" s="33">
        <v>-3.9</v>
      </c>
      <c r="J89" s="33">
        <v>15.1</v>
      </c>
      <c r="K89" s="33">
        <v>2.2000000000000002</v>
      </c>
      <c r="L89" s="33">
        <v>7.2</v>
      </c>
      <c r="M89" s="33">
        <v>5.4</v>
      </c>
      <c r="N89" s="33">
        <v>1.9</v>
      </c>
      <c r="O89" s="33">
        <v>2.2999999999999998</v>
      </c>
      <c r="P89" s="33">
        <v>7.7</v>
      </c>
      <c r="Q89" s="33">
        <v>4.9000000000000004</v>
      </c>
    </row>
    <row r="90" spans="1:17" x14ac:dyDescent="0.2">
      <c r="C90" s="10" t="s">
        <v>28</v>
      </c>
      <c r="D90" s="3" t="s">
        <v>26</v>
      </c>
      <c r="E90" s="7"/>
      <c r="F90" s="33">
        <v>8</v>
      </c>
      <c r="G90" s="33">
        <v>6</v>
      </c>
      <c r="H90" s="33">
        <v>3.6</v>
      </c>
      <c r="I90" s="33">
        <v>-4.3</v>
      </c>
      <c r="J90" s="33">
        <v>15.7</v>
      </c>
      <c r="K90" s="33">
        <v>13.1</v>
      </c>
      <c r="L90" s="33">
        <v>10.5</v>
      </c>
      <c r="M90" s="33">
        <v>5.8</v>
      </c>
      <c r="N90" s="33">
        <v>3.6</v>
      </c>
      <c r="O90" s="33">
        <v>19.399999999999999</v>
      </c>
      <c r="P90" s="33">
        <v>10.1</v>
      </c>
      <c r="Q90" s="33">
        <v>7.4</v>
      </c>
    </row>
    <row r="91" spans="1:17" x14ac:dyDescent="0.2">
      <c r="B91" s="10" t="s">
        <v>29</v>
      </c>
      <c r="D91" s="3" t="s">
        <v>21</v>
      </c>
      <c r="E91" s="7">
        <f>SUM(F91:J91)</f>
        <v>3840561</v>
      </c>
      <c r="F91" s="33">
        <v>716898</v>
      </c>
      <c r="G91" s="33">
        <v>672631</v>
      </c>
      <c r="H91" s="33">
        <v>852646</v>
      </c>
      <c r="I91" s="33">
        <v>739879</v>
      </c>
      <c r="J91" s="33">
        <v>858507</v>
      </c>
      <c r="K91" s="33">
        <v>867922</v>
      </c>
      <c r="L91" s="33">
        <v>835645</v>
      </c>
      <c r="M91" s="33">
        <v>848039</v>
      </c>
      <c r="N91" s="33">
        <v>914411</v>
      </c>
      <c r="O91" s="33">
        <v>957557</v>
      </c>
      <c r="P91" s="33">
        <v>936856</v>
      </c>
      <c r="Q91" s="33">
        <v>788512</v>
      </c>
    </row>
    <row r="92" spans="1:17" x14ac:dyDescent="0.2">
      <c r="D92" s="3" t="s">
        <v>26</v>
      </c>
      <c r="E92" s="7"/>
      <c r="F92" s="33">
        <v>4.8</v>
      </c>
      <c r="G92" s="33">
        <v>4.5</v>
      </c>
      <c r="H92" s="33">
        <v>9.8000000000000007</v>
      </c>
      <c r="I92" s="33">
        <v>-4.9000000000000004</v>
      </c>
      <c r="J92" s="33">
        <v>13.9</v>
      </c>
      <c r="K92" s="33">
        <v>7.7</v>
      </c>
      <c r="L92" s="33">
        <v>6.6</v>
      </c>
      <c r="M92" s="33">
        <v>4.2</v>
      </c>
      <c r="N92" s="33">
        <v>2.1</v>
      </c>
      <c r="O92" s="33">
        <v>11.1</v>
      </c>
      <c r="P92" s="33">
        <v>8.8000000000000007</v>
      </c>
      <c r="Q92" s="33">
        <v>4.5999999999999996</v>
      </c>
    </row>
    <row r="93" spans="1:17" x14ac:dyDescent="0.2">
      <c r="B93" s="10" t="s">
        <v>29</v>
      </c>
      <c r="C93" s="10" t="s">
        <v>27</v>
      </c>
      <c r="D93" s="3" t="s">
        <v>21</v>
      </c>
      <c r="E93" s="7">
        <f>SUM(F93:J93)</f>
        <v>2853182</v>
      </c>
      <c r="F93" s="33">
        <v>513016</v>
      </c>
      <c r="G93" s="33">
        <v>516840</v>
      </c>
      <c r="H93" s="33">
        <v>624014</v>
      </c>
      <c r="I93" s="33">
        <v>551047</v>
      </c>
      <c r="J93" s="33">
        <v>648265</v>
      </c>
      <c r="K93" s="33">
        <v>642427</v>
      </c>
      <c r="L93" s="33">
        <v>615968</v>
      </c>
      <c r="M93" s="33">
        <v>616666</v>
      </c>
      <c r="N93" s="33">
        <v>683554</v>
      </c>
      <c r="O93" s="33">
        <v>670373</v>
      </c>
      <c r="P93" s="33">
        <v>690746</v>
      </c>
      <c r="Q93" s="33">
        <v>554313</v>
      </c>
    </row>
    <row r="94" spans="1:17" x14ac:dyDescent="0.2">
      <c r="C94" s="10" t="s">
        <v>28</v>
      </c>
      <c r="D94" s="3" t="s">
        <v>21</v>
      </c>
      <c r="E94" s="7">
        <f>SUM(F94:J94)</f>
        <v>987379</v>
      </c>
      <c r="F94" s="33">
        <v>203882</v>
      </c>
      <c r="G94" s="33">
        <v>155791</v>
      </c>
      <c r="H94" s="33">
        <v>228632</v>
      </c>
      <c r="I94" s="33">
        <v>188832</v>
      </c>
      <c r="J94" s="33">
        <v>210242</v>
      </c>
      <c r="K94" s="33">
        <v>225495</v>
      </c>
      <c r="L94" s="33">
        <v>219677</v>
      </c>
      <c r="M94" s="33">
        <v>231373</v>
      </c>
      <c r="N94" s="33">
        <v>230857</v>
      </c>
      <c r="O94" s="33">
        <v>287184</v>
      </c>
      <c r="P94" s="33">
        <v>246110</v>
      </c>
      <c r="Q94" s="33">
        <v>234199</v>
      </c>
    </row>
    <row r="95" spans="1:17" x14ac:dyDescent="0.2">
      <c r="C95" s="10" t="s">
        <v>27</v>
      </c>
      <c r="D95" s="3" t="s">
        <v>26</v>
      </c>
      <c r="E95" s="9"/>
      <c r="F95" s="33">
        <v>3.8</v>
      </c>
      <c r="G95" s="33">
        <v>3.8</v>
      </c>
      <c r="H95" s="33">
        <v>11.1</v>
      </c>
      <c r="I95" s="33">
        <v>-3.5</v>
      </c>
      <c r="J95" s="33">
        <v>14.1</v>
      </c>
      <c r="K95" s="33">
        <v>4.2</v>
      </c>
      <c r="L95" s="33">
        <v>6.7</v>
      </c>
      <c r="M95" s="33">
        <v>4</v>
      </c>
      <c r="N95" s="33">
        <v>2</v>
      </c>
      <c r="O95" s="33">
        <v>5.4</v>
      </c>
      <c r="P95" s="33">
        <v>8.6999999999999993</v>
      </c>
      <c r="Q95" s="33">
        <v>4.8</v>
      </c>
    </row>
    <row r="96" spans="1:17" x14ac:dyDescent="0.2">
      <c r="C96" s="10" t="s">
        <v>28</v>
      </c>
      <c r="D96" s="3" t="s">
        <v>26</v>
      </c>
      <c r="E96" s="9"/>
      <c r="F96" s="33">
        <v>7.3</v>
      </c>
      <c r="G96" s="33">
        <v>6.8</v>
      </c>
      <c r="H96" s="33">
        <v>6.3</v>
      </c>
      <c r="I96" s="33">
        <v>-8.6</v>
      </c>
      <c r="J96" s="33">
        <v>13.2</v>
      </c>
      <c r="K96" s="33">
        <v>19.399999999999999</v>
      </c>
      <c r="L96" s="33">
        <v>6.5</v>
      </c>
      <c r="M96" s="33">
        <v>4.8</v>
      </c>
      <c r="N96" s="33">
        <v>2.2999999999999998</v>
      </c>
      <c r="O96" s="33">
        <v>27</v>
      </c>
      <c r="P96" s="33">
        <v>9</v>
      </c>
      <c r="Q96" s="33">
        <v>4.2</v>
      </c>
    </row>
    <row r="97" spans="1:17" x14ac:dyDescent="0.2">
      <c r="B97" s="10" t="s">
        <v>30</v>
      </c>
      <c r="D97" s="3" t="s">
        <v>21</v>
      </c>
      <c r="E97" s="9"/>
      <c r="F97" s="33">
        <v>1.8</v>
      </c>
      <c r="G97" s="33">
        <v>1.7</v>
      </c>
      <c r="H97" s="33">
        <v>1.8</v>
      </c>
      <c r="I97" s="33">
        <v>1.8</v>
      </c>
      <c r="J97" s="33">
        <v>1.7</v>
      </c>
      <c r="K97" s="33">
        <v>1.8</v>
      </c>
      <c r="L97" s="33">
        <v>1.8</v>
      </c>
      <c r="M97" s="33">
        <v>1.8</v>
      </c>
      <c r="N97" s="33">
        <v>1.8</v>
      </c>
      <c r="O97" s="33">
        <v>1.9</v>
      </c>
      <c r="P97" s="33">
        <v>1.8</v>
      </c>
      <c r="Q97" s="33">
        <v>1.7</v>
      </c>
    </row>
    <row r="98" spans="1:17" x14ac:dyDescent="0.2">
      <c r="B98" s="10" t="s">
        <v>31</v>
      </c>
      <c r="D98" s="3" t="s">
        <v>32</v>
      </c>
      <c r="E98" s="7"/>
      <c r="F98" s="33">
        <v>39.299999999999997</v>
      </c>
      <c r="G98" s="33">
        <v>40.299999999999997</v>
      </c>
      <c r="H98" s="33">
        <v>46</v>
      </c>
      <c r="I98" s="33">
        <v>41.2</v>
      </c>
      <c r="J98" s="33">
        <v>46</v>
      </c>
      <c r="K98" s="33">
        <v>47.7</v>
      </c>
      <c r="L98" s="33">
        <v>44.7</v>
      </c>
      <c r="M98" s="33">
        <v>45.5</v>
      </c>
      <c r="N98" s="33">
        <v>50.2</v>
      </c>
      <c r="O98" s="33">
        <v>50.9</v>
      </c>
      <c r="P98" s="33">
        <v>51.4</v>
      </c>
      <c r="Q98" s="33">
        <v>44</v>
      </c>
    </row>
    <row r="99" spans="1:17" x14ac:dyDescent="0.2">
      <c r="A99" s="10" t="s">
        <v>38</v>
      </c>
      <c r="B99" s="10" t="s">
        <v>20</v>
      </c>
      <c r="D99" s="3" t="s">
        <v>21</v>
      </c>
      <c r="E99" s="7"/>
      <c r="F99" s="33">
        <v>367</v>
      </c>
      <c r="G99" s="33">
        <v>367</v>
      </c>
      <c r="H99" s="33">
        <v>364</v>
      </c>
      <c r="I99" s="33">
        <v>365</v>
      </c>
      <c r="J99" s="33">
        <v>366</v>
      </c>
      <c r="K99" s="33">
        <v>371</v>
      </c>
      <c r="L99" s="33">
        <v>371</v>
      </c>
      <c r="M99" s="33">
        <v>372</v>
      </c>
      <c r="N99" s="33">
        <v>371</v>
      </c>
      <c r="O99" s="33">
        <v>369</v>
      </c>
      <c r="P99" s="33">
        <v>367</v>
      </c>
      <c r="Q99" s="33">
        <v>367</v>
      </c>
    </row>
    <row r="100" spans="1:17" x14ac:dyDescent="0.2">
      <c r="B100" s="10" t="s">
        <v>22</v>
      </c>
      <c r="D100" s="3" t="s">
        <v>21</v>
      </c>
      <c r="E100" s="7"/>
      <c r="F100" s="33">
        <v>356</v>
      </c>
      <c r="G100" s="33">
        <v>354</v>
      </c>
      <c r="H100" s="33">
        <v>352</v>
      </c>
      <c r="I100" s="33">
        <v>357</v>
      </c>
      <c r="J100" s="33">
        <v>357</v>
      </c>
      <c r="K100" s="33">
        <v>361</v>
      </c>
      <c r="L100" s="33">
        <v>362</v>
      </c>
      <c r="M100" s="33">
        <v>362</v>
      </c>
      <c r="N100" s="33">
        <v>362</v>
      </c>
      <c r="O100" s="33">
        <v>361</v>
      </c>
      <c r="P100" s="33">
        <v>358</v>
      </c>
      <c r="Q100" s="33">
        <v>355</v>
      </c>
    </row>
    <row r="101" spans="1:17" x14ac:dyDescent="0.2">
      <c r="B101" s="10" t="s">
        <v>23</v>
      </c>
      <c r="D101" s="3" t="s">
        <v>21</v>
      </c>
      <c r="E101" s="7"/>
      <c r="F101" s="33">
        <v>35894</v>
      </c>
      <c r="G101" s="33">
        <v>35746</v>
      </c>
      <c r="H101" s="33">
        <v>35549</v>
      </c>
      <c r="I101" s="33">
        <v>35594</v>
      </c>
      <c r="J101" s="33">
        <v>35475</v>
      </c>
      <c r="K101" s="33">
        <v>35702</v>
      </c>
      <c r="L101" s="33">
        <v>35955</v>
      </c>
      <c r="M101" s="33">
        <v>36103</v>
      </c>
      <c r="N101" s="33">
        <v>36316</v>
      </c>
      <c r="O101" s="33">
        <v>36139</v>
      </c>
      <c r="P101" s="33">
        <v>36202</v>
      </c>
      <c r="Q101" s="33">
        <v>36218</v>
      </c>
    </row>
    <row r="102" spans="1:17" x14ac:dyDescent="0.2">
      <c r="B102" s="10" t="s">
        <v>24</v>
      </c>
      <c r="D102" s="3" t="s">
        <v>21</v>
      </c>
      <c r="E102" s="7"/>
      <c r="F102" s="33">
        <v>34872</v>
      </c>
      <c r="G102" s="33">
        <v>34690</v>
      </c>
      <c r="H102" s="33">
        <v>34549</v>
      </c>
      <c r="I102" s="33">
        <v>34669</v>
      </c>
      <c r="J102" s="33">
        <v>34466</v>
      </c>
      <c r="K102" s="33">
        <v>34741</v>
      </c>
      <c r="L102" s="33">
        <v>35054</v>
      </c>
      <c r="M102" s="33">
        <v>35050</v>
      </c>
      <c r="N102" s="33">
        <v>34935</v>
      </c>
      <c r="O102" s="33">
        <v>34714</v>
      </c>
      <c r="P102" s="33">
        <v>34744</v>
      </c>
      <c r="Q102" s="33">
        <v>34533</v>
      </c>
    </row>
    <row r="103" spans="1:17" x14ac:dyDescent="0.2">
      <c r="B103" s="10" t="s">
        <v>25</v>
      </c>
      <c r="D103" s="3" t="s">
        <v>21</v>
      </c>
      <c r="E103" s="7">
        <f>SUM(F103:J103)</f>
        <v>598290</v>
      </c>
      <c r="F103" s="33">
        <v>107611</v>
      </c>
      <c r="G103" s="33">
        <v>111019</v>
      </c>
      <c r="H103" s="33">
        <v>128602</v>
      </c>
      <c r="I103" s="33">
        <v>109890</v>
      </c>
      <c r="J103" s="33">
        <v>141168</v>
      </c>
      <c r="K103" s="33">
        <v>130718</v>
      </c>
      <c r="L103" s="33">
        <v>108819</v>
      </c>
      <c r="M103" s="33">
        <v>93188</v>
      </c>
      <c r="N103" s="33">
        <v>161328</v>
      </c>
      <c r="O103" s="33">
        <v>134829</v>
      </c>
      <c r="P103" s="33">
        <v>139224</v>
      </c>
      <c r="Q103" s="33">
        <v>79929</v>
      </c>
    </row>
    <row r="104" spans="1:17" x14ac:dyDescent="0.2">
      <c r="D104" s="3" t="s">
        <v>26</v>
      </c>
      <c r="E104" s="7"/>
      <c r="F104" s="33">
        <v>-3</v>
      </c>
      <c r="G104" s="33">
        <v>-2.9</v>
      </c>
      <c r="H104" s="33">
        <v>2.8</v>
      </c>
      <c r="I104" s="33">
        <v>-10.8</v>
      </c>
      <c r="J104" s="33">
        <v>12</v>
      </c>
      <c r="K104" s="33">
        <v>-9.5</v>
      </c>
      <c r="L104" s="33">
        <v>9.4</v>
      </c>
      <c r="M104" s="33">
        <v>1.7</v>
      </c>
      <c r="N104" s="33">
        <v>4.5</v>
      </c>
      <c r="O104" s="33">
        <v>4</v>
      </c>
      <c r="P104" s="33">
        <v>0.5</v>
      </c>
      <c r="Q104" s="33">
        <v>2.1</v>
      </c>
    </row>
    <row r="105" spans="1:17" x14ac:dyDescent="0.2">
      <c r="B105" s="10" t="s">
        <v>25</v>
      </c>
      <c r="C105" s="10" t="s">
        <v>27</v>
      </c>
      <c r="D105" s="3" t="s">
        <v>21</v>
      </c>
      <c r="E105" s="7">
        <f>SUM(F105:J105)</f>
        <v>582524</v>
      </c>
      <c r="F105" s="33">
        <v>104351</v>
      </c>
      <c r="G105" s="33">
        <v>108370</v>
      </c>
      <c r="H105" s="33">
        <v>125477</v>
      </c>
      <c r="I105" s="33">
        <v>106879</v>
      </c>
      <c r="J105" s="33">
        <v>137447</v>
      </c>
      <c r="K105" s="33">
        <v>126283</v>
      </c>
      <c r="L105" s="33">
        <v>104876</v>
      </c>
      <c r="M105" s="33">
        <v>88742</v>
      </c>
      <c r="N105" s="33">
        <v>156621</v>
      </c>
      <c r="O105" s="33">
        <v>131028</v>
      </c>
      <c r="P105" s="33">
        <v>136329</v>
      </c>
      <c r="Q105" s="33">
        <v>77880</v>
      </c>
    </row>
    <row r="106" spans="1:17" x14ac:dyDescent="0.2">
      <c r="C106" s="10" t="s">
        <v>28</v>
      </c>
      <c r="D106" s="3" t="s">
        <v>21</v>
      </c>
      <c r="E106" s="7">
        <f>SUM(F106:J106)</f>
        <v>15766</v>
      </c>
      <c r="F106" s="33">
        <v>3260</v>
      </c>
      <c r="G106" s="33">
        <v>2649</v>
      </c>
      <c r="H106" s="33">
        <v>3125</v>
      </c>
      <c r="I106" s="33">
        <v>3011</v>
      </c>
      <c r="J106" s="33">
        <v>3721</v>
      </c>
      <c r="K106" s="33">
        <v>4435</v>
      </c>
      <c r="L106" s="33">
        <v>3943</v>
      </c>
      <c r="M106" s="33">
        <v>4446</v>
      </c>
      <c r="N106" s="33">
        <v>4707</v>
      </c>
      <c r="O106" s="33">
        <v>3801</v>
      </c>
      <c r="P106" s="33">
        <v>2895</v>
      </c>
      <c r="Q106" s="33">
        <v>2049</v>
      </c>
    </row>
    <row r="107" spans="1:17" x14ac:dyDescent="0.2">
      <c r="C107" s="10" t="s">
        <v>27</v>
      </c>
      <c r="D107" s="3" t="s">
        <v>26</v>
      </c>
      <c r="E107" s="7"/>
      <c r="F107" s="33">
        <v>-3.2</v>
      </c>
      <c r="G107" s="33">
        <v>-2.2999999999999998</v>
      </c>
      <c r="H107" s="33">
        <v>3.2</v>
      </c>
      <c r="I107" s="33">
        <v>-10</v>
      </c>
      <c r="J107" s="33">
        <v>14.5</v>
      </c>
      <c r="K107" s="33">
        <v>-10.199999999999999</v>
      </c>
      <c r="L107" s="33">
        <v>9.8000000000000007</v>
      </c>
      <c r="M107" s="33">
        <v>2.2000000000000002</v>
      </c>
      <c r="N107" s="33">
        <v>3.4</v>
      </c>
      <c r="O107" s="33">
        <v>4.3</v>
      </c>
      <c r="P107" s="33">
        <v>0.5</v>
      </c>
      <c r="Q107" s="33">
        <v>2.2999999999999998</v>
      </c>
    </row>
    <row r="108" spans="1:17" x14ac:dyDescent="0.2">
      <c r="C108" s="10" t="s">
        <v>28</v>
      </c>
      <c r="D108" s="3" t="s">
        <v>26</v>
      </c>
      <c r="E108" s="7"/>
      <c r="F108" s="33">
        <v>4</v>
      </c>
      <c r="G108" s="33">
        <v>-22.8</v>
      </c>
      <c r="H108" s="33">
        <v>-12.8</v>
      </c>
      <c r="I108" s="33">
        <v>-32.6</v>
      </c>
      <c r="J108" s="33">
        <v>-38</v>
      </c>
      <c r="K108" s="33">
        <v>16.5</v>
      </c>
      <c r="L108" s="33">
        <v>0.3</v>
      </c>
      <c r="M108" s="33">
        <v>-7.6</v>
      </c>
      <c r="N108" s="33">
        <v>57.5</v>
      </c>
      <c r="O108" s="33">
        <v>-4.4000000000000004</v>
      </c>
      <c r="P108" s="33">
        <v>1.3</v>
      </c>
      <c r="Q108" s="33">
        <v>-5.7</v>
      </c>
    </row>
    <row r="109" spans="1:17" x14ac:dyDescent="0.2">
      <c r="B109" s="10" t="s">
        <v>29</v>
      </c>
      <c r="D109" s="3" t="s">
        <v>21</v>
      </c>
      <c r="E109" s="7">
        <f>SUM(F109:J109)</f>
        <v>1951185</v>
      </c>
      <c r="F109" s="33">
        <v>369256</v>
      </c>
      <c r="G109" s="33">
        <v>359965</v>
      </c>
      <c r="H109" s="33">
        <v>394811</v>
      </c>
      <c r="I109" s="33">
        <v>386819</v>
      </c>
      <c r="J109" s="33">
        <v>440334</v>
      </c>
      <c r="K109" s="33">
        <v>409919</v>
      </c>
      <c r="L109" s="33">
        <v>386783</v>
      </c>
      <c r="M109" s="33">
        <v>351683</v>
      </c>
      <c r="N109" s="33">
        <v>474164</v>
      </c>
      <c r="O109" s="33">
        <v>464218</v>
      </c>
      <c r="P109" s="33">
        <v>451143</v>
      </c>
      <c r="Q109" s="33">
        <v>299903</v>
      </c>
    </row>
    <row r="110" spans="1:17" x14ac:dyDescent="0.2">
      <c r="D110" s="3" t="s">
        <v>26</v>
      </c>
      <c r="E110" s="7"/>
      <c r="F110" s="33">
        <v>-4.4000000000000004</v>
      </c>
      <c r="G110" s="33">
        <v>-2.1</v>
      </c>
      <c r="H110" s="33">
        <v>-2.4</v>
      </c>
      <c r="I110" s="33">
        <v>-3.8</v>
      </c>
      <c r="J110" s="33">
        <v>8.8000000000000007</v>
      </c>
      <c r="K110" s="33">
        <v>-7.2</v>
      </c>
      <c r="L110" s="33">
        <v>6.3</v>
      </c>
      <c r="M110" s="33">
        <v>5.4</v>
      </c>
      <c r="N110" s="33">
        <v>3.4</v>
      </c>
      <c r="O110" s="33">
        <v>3</v>
      </c>
      <c r="P110" s="33">
        <v>4.8</v>
      </c>
      <c r="Q110" s="33">
        <v>2.9</v>
      </c>
    </row>
    <row r="111" spans="1:17" x14ac:dyDescent="0.2">
      <c r="B111" s="10" t="s">
        <v>29</v>
      </c>
      <c r="C111" s="10" t="s">
        <v>27</v>
      </c>
      <c r="D111" s="3" t="s">
        <v>21</v>
      </c>
      <c r="E111" s="7">
        <f>SUM(F111:J111)</f>
        <v>1903380</v>
      </c>
      <c r="F111" s="33">
        <v>360940</v>
      </c>
      <c r="G111" s="33">
        <v>351735</v>
      </c>
      <c r="H111" s="33">
        <v>385467</v>
      </c>
      <c r="I111" s="33">
        <v>375712</v>
      </c>
      <c r="J111" s="33">
        <v>429526</v>
      </c>
      <c r="K111" s="33">
        <v>396977</v>
      </c>
      <c r="L111" s="33">
        <v>367986</v>
      </c>
      <c r="M111" s="33">
        <v>331304</v>
      </c>
      <c r="N111" s="33">
        <v>462443</v>
      </c>
      <c r="O111" s="33">
        <v>451663</v>
      </c>
      <c r="P111" s="33">
        <v>440033</v>
      </c>
      <c r="Q111" s="33">
        <v>291969</v>
      </c>
    </row>
    <row r="112" spans="1:17" x14ac:dyDescent="0.2">
      <c r="C112" s="10" t="s">
        <v>28</v>
      </c>
      <c r="D112" s="3" t="s">
        <v>21</v>
      </c>
      <c r="E112" s="7">
        <f>SUM(F112:J112)</f>
        <v>47805</v>
      </c>
      <c r="F112" s="33">
        <v>8316</v>
      </c>
      <c r="G112" s="33">
        <v>8230</v>
      </c>
      <c r="H112" s="33">
        <v>9344</v>
      </c>
      <c r="I112" s="33">
        <v>11107</v>
      </c>
      <c r="J112" s="33">
        <v>10808</v>
      </c>
      <c r="K112" s="33">
        <v>12942</v>
      </c>
      <c r="L112" s="33">
        <v>18797</v>
      </c>
      <c r="M112" s="33">
        <v>20379</v>
      </c>
      <c r="N112" s="33">
        <v>11721</v>
      </c>
      <c r="O112" s="33">
        <v>12555</v>
      </c>
      <c r="P112" s="33">
        <v>11110</v>
      </c>
      <c r="Q112" s="33">
        <v>7934</v>
      </c>
    </row>
    <row r="113" spans="1:17" x14ac:dyDescent="0.2">
      <c r="C113" s="10" t="s">
        <v>27</v>
      </c>
      <c r="D113" s="3" t="s">
        <v>26</v>
      </c>
      <c r="E113" s="9"/>
      <c r="F113" s="33">
        <v>-4.3</v>
      </c>
      <c r="G113" s="33">
        <v>-1.5</v>
      </c>
      <c r="H113" s="33">
        <v>-1.9</v>
      </c>
      <c r="I113" s="33">
        <v>-3.7</v>
      </c>
      <c r="J113" s="33">
        <v>10</v>
      </c>
      <c r="K113" s="33">
        <v>-7.7</v>
      </c>
      <c r="L113" s="33">
        <v>6.2</v>
      </c>
      <c r="M113" s="33">
        <v>4.4000000000000004</v>
      </c>
      <c r="N113" s="33">
        <v>3</v>
      </c>
      <c r="O113" s="33">
        <v>3</v>
      </c>
      <c r="P113" s="33">
        <v>4.8</v>
      </c>
      <c r="Q113" s="33">
        <v>3.2</v>
      </c>
    </row>
    <row r="114" spans="1:17" x14ac:dyDescent="0.2">
      <c r="C114" s="10" t="s">
        <v>28</v>
      </c>
      <c r="D114" s="3" t="s">
        <v>26</v>
      </c>
      <c r="E114" s="9"/>
      <c r="F114" s="33">
        <v>-9.1999999999999993</v>
      </c>
      <c r="G114" s="33">
        <v>-23.9</v>
      </c>
      <c r="H114" s="33">
        <v>-18.899999999999999</v>
      </c>
      <c r="I114" s="33">
        <v>-8.9</v>
      </c>
      <c r="J114" s="33">
        <v>-24.8</v>
      </c>
      <c r="K114" s="33">
        <v>12.4</v>
      </c>
      <c r="L114" s="33">
        <v>8.9</v>
      </c>
      <c r="M114" s="33">
        <v>25.7</v>
      </c>
      <c r="N114" s="33">
        <v>23.4</v>
      </c>
      <c r="O114" s="33">
        <v>4.5</v>
      </c>
      <c r="P114" s="33">
        <v>3.9</v>
      </c>
      <c r="Q114" s="33">
        <v>-4.0999999999999996</v>
      </c>
    </row>
    <row r="115" spans="1:17" x14ac:dyDescent="0.2">
      <c r="B115" s="10" t="s">
        <v>30</v>
      </c>
      <c r="D115" s="3" t="s">
        <v>21</v>
      </c>
      <c r="E115" s="9"/>
      <c r="F115" s="33">
        <v>3.4</v>
      </c>
      <c r="G115" s="33">
        <v>3.2</v>
      </c>
      <c r="H115" s="33">
        <v>3.1</v>
      </c>
      <c r="I115" s="33">
        <v>3.5</v>
      </c>
      <c r="J115" s="33">
        <v>3.1</v>
      </c>
      <c r="K115" s="33">
        <v>3.1</v>
      </c>
      <c r="L115" s="33">
        <v>3.6</v>
      </c>
      <c r="M115" s="33">
        <v>3.8</v>
      </c>
      <c r="N115" s="33">
        <v>2.9</v>
      </c>
      <c r="O115" s="33">
        <v>3.4</v>
      </c>
      <c r="P115" s="33">
        <v>3.2</v>
      </c>
      <c r="Q115" s="33">
        <v>3.8</v>
      </c>
    </row>
    <row r="116" spans="1:17" x14ac:dyDescent="0.2">
      <c r="B116" s="10" t="s">
        <v>31</v>
      </c>
      <c r="D116" s="3" t="s">
        <v>32</v>
      </c>
      <c r="E116" s="7"/>
      <c r="F116" s="33">
        <v>34.6</v>
      </c>
      <c r="G116" s="33">
        <v>37.1</v>
      </c>
      <c r="H116" s="33">
        <v>36.9</v>
      </c>
      <c r="I116" s="33">
        <v>37.5</v>
      </c>
      <c r="J116" s="33">
        <v>41.2</v>
      </c>
      <c r="K116" s="33">
        <v>39.5</v>
      </c>
      <c r="L116" s="33">
        <v>36.299999999999997</v>
      </c>
      <c r="M116" s="33">
        <v>33.1</v>
      </c>
      <c r="N116" s="33">
        <v>45.4</v>
      </c>
      <c r="O116" s="33">
        <v>43.2</v>
      </c>
      <c r="P116" s="33">
        <v>43.4</v>
      </c>
      <c r="Q116" s="33">
        <v>30.1</v>
      </c>
    </row>
    <row r="117" spans="1:17" x14ac:dyDescent="0.2">
      <c r="A117" s="10" t="s">
        <v>39</v>
      </c>
      <c r="B117" s="10" t="s">
        <v>20</v>
      </c>
      <c r="D117" s="3" t="s">
        <v>21</v>
      </c>
      <c r="E117" s="7"/>
      <c r="F117" s="33">
        <v>366</v>
      </c>
      <c r="G117" s="33">
        <v>366</v>
      </c>
      <c r="H117" s="33">
        <v>365</v>
      </c>
      <c r="I117" s="33">
        <v>369</v>
      </c>
      <c r="J117" s="33">
        <v>367</v>
      </c>
      <c r="K117" s="33">
        <v>367</v>
      </c>
      <c r="L117" s="33">
        <v>378</v>
      </c>
      <c r="M117" s="33">
        <v>385</v>
      </c>
      <c r="N117" s="33">
        <v>385</v>
      </c>
      <c r="O117" s="33">
        <v>386</v>
      </c>
      <c r="P117" s="33">
        <v>389</v>
      </c>
      <c r="Q117" s="33">
        <v>385</v>
      </c>
    </row>
    <row r="118" spans="1:17" x14ac:dyDescent="0.2">
      <c r="B118" s="10" t="s">
        <v>22</v>
      </c>
      <c r="D118" s="3" t="s">
        <v>21</v>
      </c>
      <c r="E118" s="7"/>
      <c r="F118" s="33">
        <v>355</v>
      </c>
      <c r="G118" s="33">
        <v>352</v>
      </c>
      <c r="H118" s="33">
        <v>356</v>
      </c>
      <c r="I118" s="33">
        <v>366</v>
      </c>
      <c r="J118" s="33">
        <v>365</v>
      </c>
      <c r="K118" s="33">
        <v>366</v>
      </c>
      <c r="L118" s="33">
        <v>376</v>
      </c>
      <c r="M118" s="33">
        <v>381</v>
      </c>
      <c r="N118" s="33">
        <v>382</v>
      </c>
      <c r="O118" s="33">
        <v>383</v>
      </c>
      <c r="P118" s="33">
        <v>380</v>
      </c>
      <c r="Q118" s="33">
        <v>377</v>
      </c>
    </row>
    <row r="119" spans="1:17" x14ac:dyDescent="0.2">
      <c r="B119" s="10" t="s">
        <v>23</v>
      </c>
      <c r="D119" s="3" t="s">
        <v>21</v>
      </c>
      <c r="E119" s="7"/>
      <c r="F119" s="33">
        <v>18586</v>
      </c>
      <c r="G119" s="33">
        <v>18594</v>
      </c>
      <c r="H119" s="33">
        <v>18602</v>
      </c>
      <c r="I119" s="33">
        <v>18750</v>
      </c>
      <c r="J119" s="33">
        <v>18729</v>
      </c>
      <c r="K119" s="33">
        <v>18884</v>
      </c>
      <c r="L119" s="33">
        <v>19160</v>
      </c>
      <c r="M119" s="33">
        <v>19271</v>
      </c>
      <c r="N119" s="33">
        <v>19324</v>
      </c>
      <c r="O119" s="33">
        <v>19321</v>
      </c>
      <c r="P119" s="33">
        <v>19412</v>
      </c>
      <c r="Q119" s="33">
        <v>19353</v>
      </c>
    </row>
    <row r="120" spans="1:17" x14ac:dyDescent="0.2">
      <c r="B120" s="10" t="s">
        <v>24</v>
      </c>
      <c r="D120" s="3" t="s">
        <v>21</v>
      </c>
      <c r="E120" s="7"/>
      <c r="F120" s="33">
        <v>17888</v>
      </c>
      <c r="G120" s="33">
        <v>17870</v>
      </c>
      <c r="H120" s="33">
        <v>17959</v>
      </c>
      <c r="I120" s="33">
        <v>18488</v>
      </c>
      <c r="J120" s="33">
        <v>18470</v>
      </c>
      <c r="K120" s="33">
        <v>18654</v>
      </c>
      <c r="L120" s="33">
        <v>18881</v>
      </c>
      <c r="M120" s="33">
        <v>18989</v>
      </c>
      <c r="N120" s="33">
        <v>19059</v>
      </c>
      <c r="O120" s="33">
        <v>19064</v>
      </c>
      <c r="P120" s="33">
        <v>19049</v>
      </c>
      <c r="Q120" s="33">
        <v>18861</v>
      </c>
    </row>
    <row r="121" spans="1:17" x14ac:dyDescent="0.2">
      <c r="B121" s="10" t="s">
        <v>25</v>
      </c>
      <c r="D121" s="3" t="s">
        <v>21</v>
      </c>
      <c r="E121" s="7">
        <f>SUM(F121:J121)</f>
        <v>251544</v>
      </c>
      <c r="F121" s="33">
        <v>48877</v>
      </c>
      <c r="G121" s="33">
        <v>50066</v>
      </c>
      <c r="H121" s="33">
        <v>48696</v>
      </c>
      <c r="I121" s="33">
        <v>54587</v>
      </c>
      <c r="J121" s="33">
        <v>49318</v>
      </c>
      <c r="K121" s="33">
        <v>53425</v>
      </c>
      <c r="L121" s="33">
        <v>52559</v>
      </c>
      <c r="M121" s="33">
        <v>55304</v>
      </c>
      <c r="N121" s="33">
        <v>51650</v>
      </c>
      <c r="O121" s="33">
        <v>59131</v>
      </c>
      <c r="P121" s="33">
        <v>35987</v>
      </c>
      <c r="Q121" s="33">
        <v>49849</v>
      </c>
    </row>
    <row r="122" spans="1:17" x14ac:dyDescent="0.2">
      <c r="D122" s="3" t="s">
        <v>26</v>
      </c>
      <c r="E122" s="7"/>
      <c r="F122" s="33">
        <v>-2.2999999999999998</v>
      </c>
      <c r="G122" s="33">
        <v>-1.6</v>
      </c>
      <c r="H122" s="33">
        <v>-3.1</v>
      </c>
      <c r="I122" s="33">
        <v>23.5</v>
      </c>
      <c r="J122" s="33">
        <v>-12.6</v>
      </c>
      <c r="K122" s="33">
        <v>18.100000000000001</v>
      </c>
      <c r="L122" s="33">
        <v>6.4</v>
      </c>
      <c r="M122" s="33">
        <v>4.0999999999999996</v>
      </c>
      <c r="N122" s="33">
        <v>9.6999999999999993</v>
      </c>
      <c r="O122" s="33">
        <v>4.4000000000000004</v>
      </c>
      <c r="P122" s="33">
        <v>7.1</v>
      </c>
      <c r="Q122" s="33">
        <v>19.899999999999999</v>
      </c>
    </row>
    <row r="123" spans="1:17" x14ac:dyDescent="0.2">
      <c r="B123" s="10" t="s">
        <v>25</v>
      </c>
      <c r="C123" s="10" t="s">
        <v>27</v>
      </c>
      <c r="D123" s="3" t="s">
        <v>21</v>
      </c>
      <c r="E123" s="7">
        <f>SUM(F123:J123)</f>
        <v>159702</v>
      </c>
      <c r="F123" s="33">
        <v>30482</v>
      </c>
      <c r="G123" s="33">
        <v>22652</v>
      </c>
      <c r="H123" s="33">
        <v>29520</v>
      </c>
      <c r="I123" s="33">
        <v>40275</v>
      </c>
      <c r="J123" s="33">
        <v>36773</v>
      </c>
      <c r="K123" s="33">
        <v>43783</v>
      </c>
      <c r="L123" s="33">
        <v>36266</v>
      </c>
      <c r="M123" s="33">
        <v>33844</v>
      </c>
      <c r="N123" s="33">
        <v>40063</v>
      </c>
      <c r="O123" s="33">
        <v>45061</v>
      </c>
      <c r="P123" s="33">
        <v>26891</v>
      </c>
      <c r="Q123" s="33">
        <v>30997</v>
      </c>
    </row>
    <row r="124" spans="1:17" x14ac:dyDescent="0.2">
      <c r="C124" s="10" t="s">
        <v>28</v>
      </c>
      <c r="D124" s="3" t="s">
        <v>21</v>
      </c>
      <c r="E124" s="7">
        <f>SUM(F124:J124)</f>
        <v>91842</v>
      </c>
      <c r="F124" s="33">
        <v>18395</v>
      </c>
      <c r="G124" s="33">
        <v>27414</v>
      </c>
      <c r="H124" s="33">
        <v>19176</v>
      </c>
      <c r="I124" s="33">
        <v>14312</v>
      </c>
      <c r="J124" s="33">
        <v>12545</v>
      </c>
      <c r="K124" s="33">
        <v>9642</v>
      </c>
      <c r="L124" s="33">
        <v>16293</v>
      </c>
      <c r="M124" s="33">
        <v>21460</v>
      </c>
      <c r="N124" s="33">
        <v>11587</v>
      </c>
      <c r="O124" s="33">
        <v>14070</v>
      </c>
      <c r="P124" s="33">
        <v>9096</v>
      </c>
      <c r="Q124" s="33">
        <v>18852</v>
      </c>
    </row>
    <row r="125" spans="1:17" x14ac:dyDescent="0.2">
      <c r="C125" s="10" t="s">
        <v>27</v>
      </c>
      <c r="D125" s="3" t="s">
        <v>26</v>
      </c>
      <c r="E125" s="7"/>
      <c r="F125" s="33">
        <v>8.8000000000000007</v>
      </c>
      <c r="G125" s="33">
        <v>-2.9</v>
      </c>
      <c r="H125" s="33">
        <v>-10</v>
      </c>
      <c r="I125" s="33">
        <v>22</v>
      </c>
      <c r="J125" s="33">
        <v>-10.6</v>
      </c>
      <c r="K125" s="33">
        <v>17.399999999999999</v>
      </c>
      <c r="L125" s="33">
        <v>6.1</v>
      </c>
      <c r="M125" s="33">
        <v>9.5</v>
      </c>
      <c r="N125" s="33">
        <v>8.9</v>
      </c>
      <c r="O125" s="33">
        <v>4.5</v>
      </c>
      <c r="P125" s="33">
        <v>4.0999999999999996</v>
      </c>
      <c r="Q125" s="33">
        <v>21.9</v>
      </c>
    </row>
    <row r="126" spans="1:17" x14ac:dyDescent="0.2">
      <c r="C126" s="10" t="s">
        <v>28</v>
      </c>
      <c r="D126" s="3" t="s">
        <v>26</v>
      </c>
      <c r="E126" s="7"/>
      <c r="F126" s="33">
        <v>-16.5</v>
      </c>
      <c r="G126" s="33">
        <v>-0.5</v>
      </c>
      <c r="H126" s="33">
        <v>10</v>
      </c>
      <c r="I126" s="33">
        <v>28.1</v>
      </c>
      <c r="J126" s="33">
        <v>-17.899999999999999</v>
      </c>
      <c r="K126" s="33">
        <v>21.4</v>
      </c>
      <c r="L126" s="33">
        <v>7.1</v>
      </c>
      <c r="M126" s="33">
        <v>-3.3</v>
      </c>
      <c r="N126" s="33">
        <v>12.5</v>
      </c>
      <c r="O126" s="33">
        <v>4.0999999999999996</v>
      </c>
      <c r="P126" s="33">
        <v>17</v>
      </c>
      <c r="Q126" s="33">
        <v>16.899999999999999</v>
      </c>
    </row>
    <row r="127" spans="1:17" x14ac:dyDescent="0.2">
      <c r="B127" s="10" t="s">
        <v>29</v>
      </c>
      <c r="D127" s="3" t="s">
        <v>21</v>
      </c>
      <c r="E127" s="7">
        <f>SUM(F127:J127)</f>
        <v>1011121</v>
      </c>
      <c r="F127" s="33">
        <v>192045</v>
      </c>
      <c r="G127" s="33">
        <v>214908</v>
      </c>
      <c r="H127" s="33">
        <v>181440</v>
      </c>
      <c r="I127" s="33">
        <v>237228</v>
      </c>
      <c r="J127" s="33">
        <v>185500</v>
      </c>
      <c r="K127" s="33">
        <v>224064</v>
      </c>
      <c r="L127" s="33">
        <v>283880</v>
      </c>
      <c r="M127" s="33">
        <v>306383</v>
      </c>
      <c r="N127" s="33">
        <v>207683</v>
      </c>
      <c r="O127" s="33">
        <v>265751</v>
      </c>
      <c r="P127" s="33">
        <v>137851</v>
      </c>
      <c r="Q127" s="33">
        <v>208588</v>
      </c>
    </row>
    <row r="128" spans="1:17" x14ac:dyDescent="0.2">
      <c r="D128" s="3" t="s">
        <v>26</v>
      </c>
      <c r="E128" s="7"/>
      <c r="F128" s="33">
        <v>-4.7</v>
      </c>
      <c r="G128" s="33">
        <v>-6.5</v>
      </c>
      <c r="H128" s="33">
        <v>-8.6999999999999993</v>
      </c>
      <c r="I128" s="33">
        <v>24.1</v>
      </c>
      <c r="J128" s="33">
        <v>-21.5</v>
      </c>
      <c r="K128" s="33">
        <v>33.5</v>
      </c>
      <c r="L128" s="33">
        <v>5.7</v>
      </c>
      <c r="M128" s="33">
        <v>5</v>
      </c>
      <c r="N128" s="33">
        <v>7.2</v>
      </c>
      <c r="O128" s="33">
        <v>5.0999999999999996</v>
      </c>
      <c r="P128" s="33">
        <v>12.6</v>
      </c>
      <c r="Q128" s="33">
        <v>14.4</v>
      </c>
    </row>
    <row r="129" spans="1:17" x14ac:dyDescent="0.2">
      <c r="B129" s="10" t="s">
        <v>29</v>
      </c>
      <c r="C129" s="10" t="s">
        <v>27</v>
      </c>
      <c r="D129" s="3" t="s">
        <v>21</v>
      </c>
      <c r="E129" s="7">
        <f>SUM(F129:J129)</f>
        <v>590929</v>
      </c>
      <c r="F129" s="33">
        <v>113457</v>
      </c>
      <c r="G129" s="33">
        <v>84819</v>
      </c>
      <c r="H129" s="33">
        <v>105926</v>
      </c>
      <c r="I129" s="33">
        <v>161758</v>
      </c>
      <c r="J129" s="33">
        <v>124969</v>
      </c>
      <c r="K129" s="33">
        <v>164716</v>
      </c>
      <c r="L129" s="33">
        <v>172527</v>
      </c>
      <c r="M129" s="33">
        <v>162508</v>
      </c>
      <c r="N129" s="33">
        <v>143112</v>
      </c>
      <c r="O129" s="33">
        <v>194114</v>
      </c>
      <c r="P129" s="33">
        <v>94716</v>
      </c>
      <c r="Q129" s="33">
        <v>122621</v>
      </c>
    </row>
    <row r="130" spans="1:17" x14ac:dyDescent="0.2">
      <c r="C130" s="10" t="s">
        <v>28</v>
      </c>
      <c r="D130" s="3" t="s">
        <v>21</v>
      </c>
      <c r="E130" s="7">
        <f>SUM(F130:J130)</f>
        <v>420192</v>
      </c>
      <c r="F130" s="33">
        <v>78588</v>
      </c>
      <c r="G130" s="33">
        <v>130089</v>
      </c>
      <c r="H130" s="33">
        <v>75514</v>
      </c>
      <c r="I130" s="33">
        <v>75470</v>
      </c>
      <c r="J130" s="33">
        <v>60531</v>
      </c>
      <c r="K130" s="33">
        <v>59348</v>
      </c>
      <c r="L130" s="33">
        <v>111353</v>
      </c>
      <c r="M130" s="33">
        <v>143875</v>
      </c>
      <c r="N130" s="33">
        <v>64571</v>
      </c>
      <c r="O130" s="33">
        <v>71637</v>
      </c>
      <c r="P130" s="33">
        <v>43135</v>
      </c>
      <c r="Q130" s="33">
        <v>85967</v>
      </c>
    </row>
    <row r="131" spans="1:17" x14ac:dyDescent="0.2">
      <c r="C131" s="10" t="s">
        <v>27</v>
      </c>
      <c r="D131" s="3" t="s">
        <v>26</v>
      </c>
      <c r="E131" s="9"/>
      <c r="F131" s="33">
        <v>3</v>
      </c>
      <c r="G131" s="33">
        <v>-11.4</v>
      </c>
      <c r="H131" s="33">
        <v>-21</v>
      </c>
      <c r="I131" s="33">
        <v>28.2</v>
      </c>
      <c r="J131" s="33">
        <v>-22.7</v>
      </c>
      <c r="K131" s="33">
        <v>33.299999999999997</v>
      </c>
      <c r="L131" s="33">
        <v>3.9</v>
      </c>
      <c r="M131" s="33">
        <v>12</v>
      </c>
      <c r="N131" s="33">
        <v>5.7</v>
      </c>
      <c r="O131" s="33">
        <v>5.8</v>
      </c>
      <c r="P131" s="33">
        <v>10.5</v>
      </c>
      <c r="Q131" s="33">
        <v>17.600000000000001</v>
      </c>
    </row>
    <row r="132" spans="1:17" x14ac:dyDescent="0.2">
      <c r="C132" s="10" t="s">
        <v>28</v>
      </c>
      <c r="D132" s="3" t="s">
        <v>26</v>
      </c>
      <c r="E132" s="9"/>
      <c r="F132" s="33">
        <v>-13.9</v>
      </c>
      <c r="G132" s="33">
        <v>-2.9</v>
      </c>
      <c r="H132" s="33">
        <v>16.899999999999999</v>
      </c>
      <c r="I132" s="33">
        <v>16.2</v>
      </c>
      <c r="J132" s="33">
        <v>-18.7</v>
      </c>
      <c r="K132" s="33">
        <v>34</v>
      </c>
      <c r="L132" s="33">
        <v>8.6</v>
      </c>
      <c r="M132" s="33">
        <v>-2</v>
      </c>
      <c r="N132" s="33">
        <v>10.6</v>
      </c>
      <c r="O132" s="33">
        <v>3.5</v>
      </c>
      <c r="P132" s="33">
        <v>17.8</v>
      </c>
      <c r="Q132" s="33">
        <v>10.199999999999999</v>
      </c>
    </row>
    <row r="133" spans="1:17" x14ac:dyDescent="0.2">
      <c r="B133" s="10" t="s">
        <v>30</v>
      </c>
      <c r="D133" s="3" t="s">
        <v>21</v>
      </c>
      <c r="E133" s="9"/>
      <c r="F133" s="33">
        <v>3.9</v>
      </c>
      <c r="G133" s="33">
        <v>4.3</v>
      </c>
      <c r="H133" s="33">
        <v>3.7</v>
      </c>
      <c r="I133" s="33">
        <v>4.3</v>
      </c>
      <c r="J133" s="33">
        <v>3.8</v>
      </c>
      <c r="K133" s="33">
        <v>4.2</v>
      </c>
      <c r="L133" s="33">
        <v>5.4</v>
      </c>
      <c r="M133" s="33">
        <v>5.5</v>
      </c>
      <c r="N133" s="33">
        <v>4</v>
      </c>
      <c r="O133" s="33">
        <v>4.5</v>
      </c>
      <c r="P133" s="33">
        <v>3.8</v>
      </c>
      <c r="Q133" s="33">
        <v>4.2</v>
      </c>
    </row>
    <row r="134" spans="1:17" x14ac:dyDescent="0.2">
      <c r="B134" s="10" t="s">
        <v>31</v>
      </c>
      <c r="D134" s="3" t="s">
        <v>32</v>
      </c>
      <c r="E134" s="7"/>
      <c r="F134" s="33">
        <v>34.6</v>
      </c>
      <c r="G134" s="33">
        <v>43</v>
      </c>
      <c r="H134" s="33">
        <v>32.6</v>
      </c>
      <c r="I134" s="33">
        <v>42.8</v>
      </c>
      <c r="J134" s="33">
        <v>32.4</v>
      </c>
      <c r="K134" s="33">
        <v>40.1</v>
      </c>
      <c r="L134" s="33">
        <v>48.6</v>
      </c>
      <c r="M134" s="33">
        <v>52.3</v>
      </c>
      <c r="N134" s="33">
        <v>36.5</v>
      </c>
      <c r="O134" s="33">
        <v>45</v>
      </c>
      <c r="P134" s="33">
        <v>26.9</v>
      </c>
      <c r="Q134" s="33">
        <v>36.1</v>
      </c>
    </row>
    <row r="135" spans="1:17" x14ac:dyDescent="0.2">
      <c r="A135" s="10" t="s">
        <v>40</v>
      </c>
      <c r="B135" s="10" t="s">
        <v>20</v>
      </c>
      <c r="D135" s="3" t="s">
        <v>21</v>
      </c>
      <c r="E135" s="7"/>
      <c r="F135" s="33">
        <v>212</v>
      </c>
      <c r="G135" s="33">
        <v>213</v>
      </c>
      <c r="H135" s="33">
        <v>213</v>
      </c>
      <c r="I135" s="33">
        <v>213</v>
      </c>
      <c r="J135" s="33">
        <v>213</v>
      </c>
      <c r="K135" s="33">
        <v>213</v>
      </c>
      <c r="L135" s="33">
        <v>214</v>
      </c>
      <c r="M135" s="33">
        <v>214</v>
      </c>
      <c r="N135" s="33">
        <v>213</v>
      </c>
      <c r="O135" s="33">
        <v>213</v>
      </c>
      <c r="P135" s="33">
        <v>213</v>
      </c>
      <c r="Q135" s="33">
        <v>213</v>
      </c>
    </row>
    <row r="136" spans="1:17" x14ac:dyDescent="0.2">
      <c r="B136" s="10" t="s">
        <v>22</v>
      </c>
      <c r="D136" s="3" t="s">
        <v>21</v>
      </c>
      <c r="E136" s="7"/>
      <c r="F136" s="33">
        <v>192</v>
      </c>
      <c r="G136" s="33">
        <v>194</v>
      </c>
      <c r="H136" s="33">
        <v>195</v>
      </c>
      <c r="I136" s="33">
        <v>202</v>
      </c>
      <c r="J136" s="33">
        <v>206</v>
      </c>
      <c r="K136" s="33">
        <v>208</v>
      </c>
      <c r="L136" s="33">
        <v>209</v>
      </c>
      <c r="M136" s="33">
        <v>210</v>
      </c>
      <c r="N136" s="33">
        <v>208</v>
      </c>
      <c r="O136" s="33">
        <v>205</v>
      </c>
      <c r="P136" s="33">
        <v>199</v>
      </c>
      <c r="Q136" s="33">
        <v>196</v>
      </c>
    </row>
    <row r="137" spans="1:17" x14ac:dyDescent="0.2">
      <c r="B137" s="10" t="s">
        <v>23</v>
      </c>
      <c r="D137" s="3" t="s">
        <v>21</v>
      </c>
      <c r="E137" s="7"/>
      <c r="F137" s="33">
        <v>18526</v>
      </c>
      <c r="G137" s="33">
        <v>18511</v>
      </c>
      <c r="H137" s="33">
        <v>18518</v>
      </c>
      <c r="I137" s="33">
        <v>18535</v>
      </c>
      <c r="J137" s="33">
        <v>18508</v>
      </c>
      <c r="K137" s="33">
        <v>18506</v>
      </c>
      <c r="L137" s="33">
        <v>18521</v>
      </c>
      <c r="M137" s="33">
        <v>18602</v>
      </c>
      <c r="N137" s="33">
        <v>18558</v>
      </c>
      <c r="O137" s="33">
        <v>18554</v>
      </c>
      <c r="P137" s="33">
        <v>18530</v>
      </c>
      <c r="Q137" s="33">
        <v>18437</v>
      </c>
    </row>
    <row r="138" spans="1:17" x14ac:dyDescent="0.2">
      <c r="B138" s="10" t="s">
        <v>24</v>
      </c>
      <c r="D138" s="3" t="s">
        <v>21</v>
      </c>
      <c r="E138" s="7"/>
      <c r="F138" s="33">
        <v>17181</v>
      </c>
      <c r="G138" s="33">
        <v>17340</v>
      </c>
      <c r="H138" s="33">
        <v>17234</v>
      </c>
      <c r="I138" s="33">
        <v>17560</v>
      </c>
      <c r="J138" s="33">
        <v>17753</v>
      </c>
      <c r="K138" s="33">
        <v>17729</v>
      </c>
      <c r="L138" s="33">
        <v>17762</v>
      </c>
      <c r="M138" s="33">
        <v>17958</v>
      </c>
      <c r="N138" s="33">
        <v>17925</v>
      </c>
      <c r="O138" s="33">
        <v>17937</v>
      </c>
      <c r="P138" s="33">
        <v>17557</v>
      </c>
      <c r="Q138" s="33">
        <v>17257</v>
      </c>
    </row>
    <row r="139" spans="1:17" x14ac:dyDescent="0.2">
      <c r="B139" s="10" t="s">
        <v>25</v>
      </c>
      <c r="D139" s="3" t="s">
        <v>21</v>
      </c>
      <c r="E139" s="7">
        <f>SUM(F139:J139)</f>
        <v>377277</v>
      </c>
      <c r="F139" s="33">
        <v>43371</v>
      </c>
      <c r="G139" s="33">
        <v>50920</v>
      </c>
      <c r="H139" s="33">
        <v>81626</v>
      </c>
      <c r="I139" s="33">
        <v>86810</v>
      </c>
      <c r="J139" s="33">
        <v>114550</v>
      </c>
      <c r="K139" s="33">
        <v>116788</v>
      </c>
      <c r="L139" s="33">
        <v>90579</v>
      </c>
      <c r="M139" s="33">
        <v>87774</v>
      </c>
      <c r="N139" s="33">
        <v>123963</v>
      </c>
      <c r="O139" s="33">
        <v>107346</v>
      </c>
      <c r="P139" s="33">
        <v>82389</v>
      </c>
      <c r="Q139" s="33">
        <v>47454</v>
      </c>
    </row>
    <row r="140" spans="1:17" x14ac:dyDescent="0.2">
      <c r="D140" s="3" t="s">
        <v>26</v>
      </c>
      <c r="E140" s="7"/>
      <c r="F140" s="33">
        <v>-15.6</v>
      </c>
      <c r="G140" s="33">
        <v>-17.600000000000001</v>
      </c>
      <c r="H140" s="33">
        <v>-5.2</v>
      </c>
      <c r="I140" s="33">
        <v>-6.7</v>
      </c>
      <c r="J140" s="33">
        <v>0.9</v>
      </c>
      <c r="K140" s="33">
        <v>-0.6</v>
      </c>
      <c r="L140" s="33">
        <v>-2.8</v>
      </c>
      <c r="M140" s="33">
        <v>10.5</v>
      </c>
      <c r="N140" s="33">
        <v>-2.5</v>
      </c>
      <c r="O140" s="33">
        <v>4</v>
      </c>
      <c r="P140" s="33">
        <v>7.2</v>
      </c>
      <c r="Q140" s="33">
        <v>-5.0999999999999996</v>
      </c>
    </row>
    <row r="141" spans="1:17" x14ac:dyDescent="0.2">
      <c r="B141" s="10" t="s">
        <v>25</v>
      </c>
      <c r="C141" s="10" t="s">
        <v>27</v>
      </c>
      <c r="D141" s="3" t="s">
        <v>21</v>
      </c>
      <c r="E141" s="7">
        <f>SUM(F141:J141)</f>
        <v>337099</v>
      </c>
      <c r="F141" s="33">
        <v>37969</v>
      </c>
      <c r="G141" s="33">
        <v>45513</v>
      </c>
      <c r="H141" s="33">
        <v>72415</v>
      </c>
      <c r="I141" s="33">
        <v>76646</v>
      </c>
      <c r="J141" s="33">
        <v>104556</v>
      </c>
      <c r="K141" s="33">
        <v>106688</v>
      </c>
      <c r="L141" s="33">
        <v>80685</v>
      </c>
      <c r="M141" s="33">
        <v>79728</v>
      </c>
      <c r="N141" s="33">
        <v>117141</v>
      </c>
      <c r="O141" s="33">
        <v>98806</v>
      </c>
      <c r="P141" s="33">
        <v>73966</v>
      </c>
      <c r="Q141" s="33">
        <v>36911</v>
      </c>
    </row>
    <row r="142" spans="1:17" x14ac:dyDescent="0.2">
      <c r="C142" s="10" t="s">
        <v>28</v>
      </c>
      <c r="D142" s="3" t="s">
        <v>21</v>
      </c>
      <c r="E142" s="7">
        <f>SUM(F142:J142)</f>
        <v>40178</v>
      </c>
      <c r="F142" s="33">
        <v>5402</v>
      </c>
      <c r="G142" s="33">
        <v>5407</v>
      </c>
      <c r="H142" s="33">
        <v>9211</v>
      </c>
      <c r="I142" s="33">
        <v>10164</v>
      </c>
      <c r="J142" s="33">
        <v>9994</v>
      </c>
      <c r="K142" s="33">
        <v>10100</v>
      </c>
      <c r="L142" s="33">
        <v>9894</v>
      </c>
      <c r="M142" s="33">
        <v>8046</v>
      </c>
      <c r="N142" s="33">
        <v>6822</v>
      </c>
      <c r="O142" s="33">
        <v>8540</v>
      </c>
      <c r="P142" s="33">
        <v>8423</v>
      </c>
      <c r="Q142" s="33">
        <v>10543</v>
      </c>
    </row>
    <row r="143" spans="1:17" x14ac:dyDescent="0.2">
      <c r="C143" s="10" t="s">
        <v>27</v>
      </c>
      <c r="D143" s="3" t="s">
        <v>26</v>
      </c>
      <c r="E143" s="7"/>
      <c r="F143" s="33">
        <v>-15.6</v>
      </c>
      <c r="G143" s="33">
        <v>-17.5</v>
      </c>
      <c r="H143" s="33">
        <v>-5.7</v>
      </c>
      <c r="I143" s="33">
        <v>-5.7</v>
      </c>
      <c r="J143" s="33">
        <v>1.3</v>
      </c>
      <c r="K143" s="33">
        <v>-1.6</v>
      </c>
      <c r="L143" s="33">
        <v>-1.7</v>
      </c>
      <c r="M143" s="33">
        <v>12.4</v>
      </c>
      <c r="N143" s="33">
        <v>-1.2</v>
      </c>
      <c r="O143" s="33">
        <v>3.8</v>
      </c>
      <c r="P143" s="33">
        <v>8.3000000000000007</v>
      </c>
      <c r="Q143" s="33">
        <v>-4.7</v>
      </c>
    </row>
    <row r="144" spans="1:17" x14ac:dyDescent="0.2">
      <c r="C144" s="10" t="s">
        <v>28</v>
      </c>
      <c r="D144" s="3" t="s">
        <v>26</v>
      </c>
      <c r="E144" s="7"/>
      <c r="F144" s="33">
        <v>-15.3</v>
      </c>
      <c r="G144" s="33">
        <v>-18.3</v>
      </c>
      <c r="H144" s="33">
        <v>-1.2</v>
      </c>
      <c r="I144" s="33">
        <v>-13.9</v>
      </c>
      <c r="J144" s="33">
        <v>-3.7</v>
      </c>
      <c r="K144" s="33">
        <v>11.9</v>
      </c>
      <c r="L144" s="33">
        <v>-11.4</v>
      </c>
      <c r="M144" s="33">
        <v>-5.2</v>
      </c>
      <c r="N144" s="33">
        <v>-20</v>
      </c>
      <c r="O144" s="33">
        <v>5.9</v>
      </c>
      <c r="P144" s="33">
        <v>-1.2</v>
      </c>
      <c r="Q144" s="33">
        <v>-6.6</v>
      </c>
    </row>
    <row r="145" spans="1:17" x14ac:dyDescent="0.2">
      <c r="B145" s="10" t="s">
        <v>29</v>
      </c>
      <c r="D145" s="3" t="s">
        <v>21</v>
      </c>
      <c r="E145" s="7">
        <f>SUM(F145:J145)</f>
        <v>794125</v>
      </c>
      <c r="F145" s="33">
        <v>89624</v>
      </c>
      <c r="G145" s="33">
        <v>102690</v>
      </c>
      <c r="H145" s="33">
        <v>165988</v>
      </c>
      <c r="I145" s="33">
        <v>205834</v>
      </c>
      <c r="J145" s="33">
        <v>229989</v>
      </c>
      <c r="K145" s="33">
        <v>246126</v>
      </c>
      <c r="L145" s="33">
        <v>240348</v>
      </c>
      <c r="M145" s="33">
        <v>235359</v>
      </c>
      <c r="N145" s="33">
        <v>262447</v>
      </c>
      <c r="O145" s="33">
        <v>245741</v>
      </c>
      <c r="P145" s="33">
        <v>160766</v>
      </c>
      <c r="Q145" s="33">
        <v>96327</v>
      </c>
    </row>
    <row r="146" spans="1:17" x14ac:dyDescent="0.2">
      <c r="D146" s="3" t="s">
        <v>26</v>
      </c>
      <c r="E146" s="7"/>
      <c r="F146" s="33">
        <v>-15.9</v>
      </c>
      <c r="G146" s="33">
        <v>-16.399999999999999</v>
      </c>
      <c r="H146" s="33">
        <v>-11.3</v>
      </c>
      <c r="I146" s="33">
        <v>2.9</v>
      </c>
      <c r="J146" s="33">
        <v>-3.4</v>
      </c>
      <c r="K146" s="33">
        <v>0</v>
      </c>
      <c r="L146" s="33">
        <v>2.7</v>
      </c>
      <c r="M146" s="33">
        <v>8.8000000000000007</v>
      </c>
      <c r="N146" s="33">
        <v>-1.2</v>
      </c>
      <c r="O146" s="33">
        <v>5.3</v>
      </c>
      <c r="P146" s="33">
        <v>6.6</v>
      </c>
      <c r="Q146" s="33">
        <v>-4</v>
      </c>
    </row>
    <row r="147" spans="1:17" x14ac:dyDescent="0.2">
      <c r="B147" s="10" t="s">
        <v>29</v>
      </c>
      <c r="C147" s="10" t="s">
        <v>27</v>
      </c>
      <c r="D147" s="3" t="s">
        <v>21</v>
      </c>
      <c r="E147" s="7">
        <f>SUM(F147:J147)</f>
        <v>707517</v>
      </c>
      <c r="F147" s="33">
        <v>77713</v>
      </c>
      <c r="G147" s="33">
        <v>90529</v>
      </c>
      <c r="H147" s="33">
        <v>145232</v>
      </c>
      <c r="I147" s="33">
        <v>183363</v>
      </c>
      <c r="J147" s="33">
        <v>210680</v>
      </c>
      <c r="K147" s="33">
        <v>222627</v>
      </c>
      <c r="L147" s="33">
        <v>209476</v>
      </c>
      <c r="M147" s="33">
        <v>212979</v>
      </c>
      <c r="N147" s="33">
        <v>248156</v>
      </c>
      <c r="O147" s="33">
        <v>227126</v>
      </c>
      <c r="P147" s="33">
        <v>144543</v>
      </c>
      <c r="Q147" s="33">
        <v>76040</v>
      </c>
    </row>
    <row r="148" spans="1:17" x14ac:dyDescent="0.2">
      <c r="C148" s="10" t="s">
        <v>28</v>
      </c>
      <c r="D148" s="3" t="s">
        <v>21</v>
      </c>
      <c r="E148" s="7">
        <f>SUM(F148:J148)</f>
        <v>86608</v>
      </c>
      <c r="F148" s="33">
        <v>11911</v>
      </c>
      <c r="G148" s="33">
        <v>12161</v>
      </c>
      <c r="H148" s="33">
        <v>20756</v>
      </c>
      <c r="I148" s="33">
        <v>22471</v>
      </c>
      <c r="J148" s="33">
        <v>19309</v>
      </c>
      <c r="K148" s="33">
        <v>23499</v>
      </c>
      <c r="L148" s="33">
        <v>30872</v>
      </c>
      <c r="M148" s="33">
        <v>22380</v>
      </c>
      <c r="N148" s="33">
        <v>14291</v>
      </c>
      <c r="O148" s="33">
        <v>18615</v>
      </c>
      <c r="P148" s="33">
        <v>16223</v>
      </c>
      <c r="Q148" s="33">
        <v>20287</v>
      </c>
    </row>
    <row r="149" spans="1:17" x14ac:dyDescent="0.2">
      <c r="C149" s="10" t="s">
        <v>27</v>
      </c>
      <c r="D149" s="3" t="s">
        <v>26</v>
      </c>
      <c r="E149" s="9"/>
      <c r="F149" s="33">
        <v>-14.6</v>
      </c>
      <c r="G149" s="33">
        <v>-16.100000000000001</v>
      </c>
      <c r="H149" s="33">
        <v>-13.1</v>
      </c>
      <c r="I149" s="33">
        <v>4.2</v>
      </c>
      <c r="J149" s="33">
        <v>-2.8</v>
      </c>
      <c r="K149" s="33">
        <v>-0.2</v>
      </c>
      <c r="L149" s="33">
        <v>2.6</v>
      </c>
      <c r="M149" s="33">
        <v>9.4</v>
      </c>
      <c r="N149" s="33">
        <v>0</v>
      </c>
      <c r="O149" s="33">
        <v>5</v>
      </c>
      <c r="P149" s="33">
        <v>8.6999999999999993</v>
      </c>
      <c r="Q149" s="33">
        <v>-2.8</v>
      </c>
    </row>
    <row r="150" spans="1:17" x14ac:dyDescent="0.2">
      <c r="C150" s="10" t="s">
        <v>28</v>
      </c>
      <c r="D150" s="3" t="s">
        <v>26</v>
      </c>
      <c r="E150" s="9"/>
      <c r="F150" s="33">
        <v>-23.3</v>
      </c>
      <c r="G150" s="33">
        <v>-18.3</v>
      </c>
      <c r="H150" s="33">
        <v>3.2</v>
      </c>
      <c r="I150" s="33">
        <v>-6.3</v>
      </c>
      <c r="J150" s="33">
        <v>-9.3000000000000007</v>
      </c>
      <c r="K150" s="33">
        <v>2.4</v>
      </c>
      <c r="L150" s="33">
        <v>3.4</v>
      </c>
      <c r="M150" s="33">
        <v>3.1</v>
      </c>
      <c r="N150" s="33">
        <v>-18.5</v>
      </c>
      <c r="O150" s="33">
        <v>10</v>
      </c>
      <c r="P150" s="33">
        <v>-9.1999999999999993</v>
      </c>
      <c r="Q150" s="33">
        <v>-8.1999999999999993</v>
      </c>
    </row>
    <row r="151" spans="1:17" x14ac:dyDescent="0.2">
      <c r="B151" s="10" t="s">
        <v>30</v>
      </c>
      <c r="D151" s="3" t="s">
        <v>21</v>
      </c>
      <c r="E151" s="9"/>
      <c r="F151" s="33">
        <v>2.1</v>
      </c>
      <c r="G151" s="33">
        <v>2</v>
      </c>
      <c r="H151" s="33">
        <v>2</v>
      </c>
      <c r="I151" s="33">
        <v>2.4</v>
      </c>
      <c r="J151" s="33">
        <v>2</v>
      </c>
      <c r="K151" s="33">
        <v>2.1</v>
      </c>
      <c r="L151" s="33">
        <v>2.7</v>
      </c>
      <c r="M151" s="33">
        <v>2.7</v>
      </c>
      <c r="N151" s="33">
        <v>2.1</v>
      </c>
      <c r="O151" s="33">
        <v>2.2999999999999998</v>
      </c>
      <c r="P151" s="33">
        <v>2</v>
      </c>
      <c r="Q151" s="33">
        <v>2</v>
      </c>
    </row>
    <row r="152" spans="1:17" x14ac:dyDescent="0.2">
      <c r="B152" s="10" t="s">
        <v>31</v>
      </c>
      <c r="D152" s="3" t="s">
        <v>32</v>
      </c>
      <c r="E152" s="7"/>
      <c r="F152" s="33">
        <v>17.2</v>
      </c>
      <c r="G152" s="33">
        <v>21.4</v>
      </c>
      <c r="H152" s="33">
        <v>31.1</v>
      </c>
      <c r="I152" s="33">
        <v>39.299999999999997</v>
      </c>
      <c r="J152" s="33">
        <v>41.8</v>
      </c>
      <c r="K152" s="33">
        <v>46.3</v>
      </c>
      <c r="L152" s="33">
        <v>43.8</v>
      </c>
      <c r="M152" s="33">
        <v>42.4</v>
      </c>
      <c r="N152" s="33">
        <v>48.8</v>
      </c>
      <c r="O152" s="33">
        <v>44.3</v>
      </c>
      <c r="P152" s="33">
        <v>30.5</v>
      </c>
      <c r="Q152" s="33">
        <v>18.899999999999999</v>
      </c>
    </row>
    <row r="153" spans="1:17" x14ac:dyDescent="0.2">
      <c r="A153" s="10" t="s">
        <v>41</v>
      </c>
      <c r="B153" s="10" t="s">
        <v>20</v>
      </c>
      <c r="D153" s="3" t="s">
        <v>21</v>
      </c>
      <c r="E153" s="7"/>
      <c r="F153" s="33">
        <v>116</v>
      </c>
      <c r="G153" s="33">
        <v>114</v>
      </c>
      <c r="H153" s="33">
        <v>114</v>
      </c>
      <c r="I153" s="33">
        <v>114</v>
      </c>
      <c r="J153" s="33">
        <v>114</v>
      </c>
      <c r="K153" s="33">
        <v>114</v>
      </c>
      <c r="L153" s="33">
        <v>114</v>
      </c>
      <c r="M153" s="33">
        <v>113</v>
      </c>
      <c r="N153" s="33">
        <v>114</v>
      </c>
      <c r="O153" s="33">
        <v>113</v>
      </c>
      <c r="P153" s="33">
        <v>113</v>
      </c>
      <c r="Q153" s="33">
        <v>111</v>
      </c>
    </row>
    <row r="154" spans="1:17" x14ac:dyDescent="0.2">
      <c r="B154" s="10" t="s">
        <v>22</v>
      </c>
      <c r="D154" s="3" t="s">
        <v>21</v>
      </c>
      <c r="E154" s="7"/>
      <c r="F154" s="33">
        <v>114</v>
      </c>
      <c r="G154" s="33">
        <v>112</v>
      </c>
      <c r="H154" s="33">
        <v>111</v>
      </c>
      <c r="I154" s="33">
        <v>112</v>
      </c>
      <c r="J154" s="33">
        <v>112</v>
      </c>
      <c r="K154" s="33">
        <v>112</v>
      </c>
      <c r="L154" s="33">
        <v>112</v>
      </c>
      <c r="M154" s="33">
        <v>111</v>
      </c>
      <c r="N154" s="33">
        <v>111</v>
      </c>
      <c r="O154" s="33">
        <v>112</v>
      </c>
      <c r="P154" s="33">
        <v>112</v>
      </c>
      <c r="Q154" s="33">
        <v>109</v>
      </c>
    </row>
    <row r="155" spans="1:17" x14ac:dyDescent="0.2">
      <c r="B155" s="10" t="s">
        <v>23</v>
      </c>
      <c r="D155" s="3" t="s">
        <v>21</v>
      </c>
      <c r="E155" s="7"/>
      <c r="F155" s="33">
        <v>20395</v>
      </c>
      <c r="G155" s="33">
        <v>19780</v>
      </c>
      <c r="H155" s="33">
        <v>19780</v>
      </c>
      <c r="I155" s="33">
        <v>19780</v>
      </c>
      <c r="J155" s="33">
        <v>19800</v>
      </c>
      <c r="K155" s="33">
        <v>19588</v>
      </c>
      <c r="L155" s="33">
        <v>19611</v>
      </c>
      <c r="M155" s="33">
        <v>19576</v>
      </c>
      <c r="N155" s="33">
        <v>19682</v>
      </c>
      <c r="O155" s="33">
        <v>19581</v>
      </c>
      <c r="P155" s="33">
        <v>19589</v>
      </c>
      <c r="Q155" s="33">
        <v>19288</v>
      </c>
    </row>
    <row r="156" spans="1:17" x14ac:dyDescent="0.2">
      <c r="B156" s="10" t="s">
        <v>24</v>
      </c>
      <c r="D156" s="3" t="s">
        <v>21</v>
      </c>
      <c r="E156" s="7"/>
      <c r="F156" s="33">
        <v>19763</v>
      </c>
      <c r="G156" s="33">
        <v>19275</v>
      </c>
      <c r="H156" s="33">
        <v>19196</v>
      </c>
      <c r="I156" s="33">
        <v>19270</v>
      </c>
      <c r="J156" s="33">
        <v>19206</v>
      </c>
      <c r="K156" s="33">
        <v>19176</v>
      </c>
      <c r="L156" s="33">
        <v>19212</v>
      </c>
      <c r="M156" s="33">
        <v>19151</v>
      </c>
      <c r="N156" s="33">
        <v>19033</v>
      </c>
      <c r="O156" s="33">
        <v>19144</v>
      </c>
      <c r="P156" s="33">
        <v>19167</v>
      </c>
      <c r="Q156" s="33">
        <v>18764</v>
      </c>
    </row>
    <row r="157" spans="1:17" x14ac:dyDescent="0.2">
      <c r="B157" s="10" t="s">
        <v>25</v>
      </c>
      <c r="D157" s="3" t="s">
        <v>21</v>
      </c>
      <c r="E157" s="7">
        <f>SUM(F157:J157)</f>
        <v>104760</v>
      </c>
      <c r="F157" s="33">
        <v>21857</v>
      </c>
      <c r="G157" s="33">
        <v>19325</v>
      </c>
      <c r="H157" s="33">
        <v>20382</v>
      </c>
      <c r="I157" s="33">
        <v>21542</v>
      </c>
      <c r="J157" s="33">
        <v>21654</v>
      </c>
      <c r="K157" s="33">
        <v>19437</v>
      </c>
      <c r="L157" s="33">
        <v>22305</v>
      </c>
      <c r="M157" s="33">
        <v>20412</v>
      </c>
      <c r="N157" s="33">
        <v>19946</v>
      </c>
      <c r="O157" s="33">
        <v>22592</v>
      </c>
      <c r="P157" s="33">
        <v>19493</v>
      </c>
      <c r="Q157" s="33">
        <v>15639</v>
      </c>
    </row>
    <row r="158" spans="1:17" x14ac:dyDescent="0.2">
      <c r="D158" s="3" t="s">
        <v>26</v>
      </c>
      <c r="E158" s="7"/>
      <c r="F158" s="33">
        <v>3.1</v>
      </c>
      <c r="G158" s="33">
        <v>-2</v>
      </c>
      <c r="H158" s="33">
        <v>-3.5</v>
      </c>
      <c r="I158" s="33">
        <v>2.5</v>
      </c>
      <c r="J158" s="33">
        <v>0.5</v>
      </c>
      <c r="K158" s="33">
        <v>-5.3</v>
      </c>
      <c r="L158" s="33">
        <v>3.6</v>
      </c>
      <c r="M158" s="33">
        <v>-6.2</v>
      </c>
      <c r="N158" s="33">
        <v>1.2</v>
      </c>
      <c r="O158" s="33">
        <v>-2.4</v>
      </c>
      <c r="P158" s="33">
        <v>-6</v>
      </c>
      <c r="Q158" s="33">
        <v>4.7</v>
      </c>
    </row>
    <row r="159" spans="1:17" x14ac:dyDescent="0.2">
      <c r="B159" s="10" t="s">
        <v>25</v>
      </c>
      <c r="C159" s="10" t="s">
        <v>27</v>
      </c>
      <c r="D159" s="3" t="s">
        <v>21</v>
      </c>
      <c r="E159" s="7">
        <f>SUM(F159:J159)</f>
        <v>104442</v>
      </c>
      <c r="F159" s="33">
        <v>21810</v>
      </c>
      <c r="G159" s="33">
        <v>19268</v>
      </c>
      <c r="H159" s="33">
        <v>20327</v>
      </c>
      <c r="I159" s="33">
        <v>21469</v>
      </c>
      <c r="J159" s="33">
        <v>21568</v>
      </c>
      <c r="K159" s="33">
        <v>19380</v>
      </c>
      <c r="L159" s="33">
        <v>22227</v>
      </c>
      <c r="M159" s="33">
        <v>20376</v>
      </c>
      <c r="N159" s="33">
        <v>19917</v>
      </c>
      <c r="O159" s="33">
        <v>22557</v>
      </c>
      <c r="P159" s="33">
        <v>19464</v>
      </c>
      <c r="Q159" s="33">
        <v>15607</v>
      </c>
    </row>
    <row r="160" spans="1:17" x14ac:dyDescent="0.2">
      <c r="C160" s="10" t="s">
        <v>28</v>
      </c>
      <c r="D160" s="3" t="s">
        <v>21</v>
      </c>
      <c r="E160" s="7">
        <f>SUM(F160:J160)</f>
        <v>318</v>
      </c>
      <c r="F160" s="33">
        <v>47</v>
      </c>
      <c r="G160" s="33">
        <v>57</v>
      </c>
      <c r="H160" s="33">
        <v>55</v>
      </c>
      <c r="I160" s="33">
        <v>73</v>
      </c>
      <c r="J160" s="33">
        <v>86</v>
      </c>
      <c r="K160" s="33">
        <v>57</v>
      </c>
      <c r="L160" s="33">
        <v>78</v>
      </c>
      <c r="M160" s="33">
        <v>36</v>
      </c>
      <c r="N160" s="33">
        <v>29</v>
      </c>
      <c r="O160" s="33">
        <v>35</v>
      </c>
      <c r="P160" s="33">
        <v>29</v>
      </c>
      <c r="Q160" s="33">
        <v>32</v>
      </c>
    </row>
    <row r="161" spans="1:17" x14ac:dyDescent="0.2">
      <c r="C161" s="10" t="s">
        <v>27</v>
      </c>
      <c r="D161" s="3" t="s">
        <v>26</v>
      </c>
      <c r="E161" s="7"/>
      <c r="F161" s="33">
        <v>3.2</v>
      </c>
      <c r="G161" s="33">
        <v>-2.1</v>
      </c>
      <c r="H161" s="33">
        <v>-3.5</v>
      </c>
      <c r="I161" s="33">
        <v>2.6</v>
      </c>
      <c r="J161" s="33">
        <v>0.6</v>
      </c>
      <c r="K161" s="33">
        <v>-5.2</v>
      </c>
      <c r="L161" s="33">
        <v>3.6</v>
      </c>
      <c r="M161" s="33">
        <v>-5.9</v>
      </c>
      <c r="N161" s="33">
        <v>1.3</v>
      </c>
      <c r="O161" s="33">
        <v>-2.2000000000000002</v>
      </c>
      <c r="P161" s="33">
        <v>-5.8</v>
      </c>
      <c r="Q161" s="33">
        <v>4.7</v>
      </c>
    </row>
    <row r="162" spans="1:17" x14ac:dyDescent="0.2">
      <c r="C162" s="10" t="s">
        <v>28</v>
      </c>
      <c r="D162" s="3" t="s">
        <v>26</v>
      </c>
      <c r="E162" s="7"/>
      <c r="F162" s="33">
        <v>-11.3</v>
      </c>
      <c r="G162" s="33">
        <v>29.5</v>
      </c>
      <c r="H162" s="33">
        <v>-15.4</v>
      </c>
      <c r="I162" s="33">
        <v>-19.8</v>
      </c>
      <c r="J162" s="33">
        <v>-19.600000000000001</v>
      </c>
      <c r="K162" s="33">
        <v>-24</v>
      </c>
      <c r="L162" s="33">
        <v>-10.3</v>
      </c>
      <c r="M162" s="33">
        <v>-60.4</v>
      </c>
      <c r="N162" s="33">
        <v>-44.2</v>
      </c>
      <c r="O162" s="33">
        <v>-43.5</v>
      </c>
      <c r="P162" s="33">
        <v>-64.599999999999994</v>
      </c>
      <c r="Q162" s="33">
        <v>-5.9</v>
      </c>
    </row>
    <row r="163" spans="1:17" x14ac:dyDescent="0.2">
      <c r="B163" s="10" t="s">
        <v>29</v>
      </c>
      <c r="D163" s="3" t="s">
        <v>21</v>
      </c>
      <c r="E163" s="7">
        <f>SUM(F163:J163)</f>
        <v>2565301</v>
      </c>
      <c r="F163" s="33">
        <v>476131</v>
      </c>
      <c r="G163" s="33">
        <v>486018</v>
      </c>
      <c r="H163" s="33">
        <v>538477</v>
      </c>
      <c r="I163" s="33">
        <v>523213</v>
      </c>
      <c r="J163" s="33">
        <v>541462</v>
      </c>
      <c r="K163" s="33">
        <v>510347</v>
      </c>
      <c r="L163" s="33">
        <v>540424</v>
      </c>
      <c r="M163" s="33">
        <v>523763</v>
      </c>
      <c r="N163" s="33">
        <v>512459</v>
      </c>
      <c r="O163" s="33">
        <v>542682</v>
      </c>
      <c r="P163" s="33">
        <v>509888</v>
      </c>
      <c r="Q163" s="33">
        <v>456128</v>
      </c>
    </row>
    <row r="164" spans="1:17" x14ac:dyDescent="0.2">
      <c r="D164" s="3" t="s">
        <v>26</v>
      </c>
      <c r="E164" s="7"/>
      <c r="F164" s="33">
        <v>-2.8</v>
      </c>
      <c r="G164" s="33">
        <v>-0.1</v>
      </c>
      <c r="H164" s="33">
        <v>-1.5</v>
      </c>
      <c r="I164" s="33">
        <v>-0.1</v>
      </c>
      <c r="J164" s="33">
        <v>0.6</v>
      </c>
      <c r="K164" s="33">
        <v>-1.6</v>
      </c>
      <c r="L164" s="33">
        <v>-0.8</v>
      </c>
      <c r="M164" s="33">
        <v>-1.9</v>
      </c>
      <c r="N164" s="33">
        <v>-0.2</v>
      </c>
      <c r="O164" s="33">
        <v>-0.7</v>
      </c>
      <c r="P164" s="33">
        <v>-2.8</v>
      </c>
      <c r="Q164" s="33">
        <v>-1.1000000000000001</v>
      </c>
    </row>
    <row r="165" spans="1:17" x14ac:dyDescent="0.2">
      <c r="B165" s="10" t="s">
        <v>29</v>
      </c>
      <c r="C165" s="10" t="s">
        <v>27</v>
      </c>
      <c r="D165" s="3" t="s">
        <v>21</v>
      </c>
      <c r="E165" s="7">
        <f>SUM(F165:J165)</f>
        <v>2557965</v>
      </c>
      <c r="F165" s="33">
        <v>474509</v>
      </c>
      <c r="G165" s="33">
        <v>484551</v>
      </c>
      <c r="H165" s="33">
        <v>537030</v>
      </c>
      <c r="I165" s="33">
        <v>521784</v>
      </c>
      <c r="J165" s="33">
        <v>540091</v>
      </c>
      <c r="K165" s="33">
        <v>509017</v>
      </c>
      <c r="L165" s="33">
        <v>538742</v>
      </c>
      <c r="M165" s="33">
        <v>522147</v>
      </c>
      <c r="N165" s="33">
        <v>511128</v>
      </c>
      <c r="O165" s="33">
        <v>541365</v>
      </c>
      <c r="P165" s="33">
        <v>508751</v>
      </c>
      <c r="Q165" s="33">
        <v>454988</v>
      </c>
    </row>
    <row r="166" spans="1:17" x14ac:dyDescent="0.2">
      <c r="C166" s="10" t="s">
        <v>28</v>
      </c>
      <c r="D166" s="3" t="s">
        <v>21</v>
      </c>
      <c r="E166" s="7">
        <f>SUM(F166:J166)</f>
        <v>7336</v>
      </c>
      <c r="F166" s="33">
        <v>1622</v>
      </c>
      <c r="G166" s="33">
        <v>1467</v>
      </c>
      <c r="H166" s="33">
        <v>1447</v>
      </c>
      <c r="I166" s="33">
        <v>1429</v>
      </c>
      <c r="J166" s="33">
        <v>1371</v>
      </c>
      <c r="K166" s="33">
        <v>1330</v>
      </c>
      <c r="L166" s="33">
        <v>1682</v>
      </c>
      <c r="M166" s="33">
        <v>1616</v>
      </c>
      <c r="N166" s="33">
        <v>1331</v>
      </c>
      <c r="O166" s="33">
        <v>1317</v>
      </c>
      <c r="P166" s="33">
        <v>1137</v>
      </c>
      <c r="Q166" s="33">
        <v>1140</v>
      </c>
    </row>
    <row r="167" spans="1:17" x14ac:dyDescent="0.2">
      <c r="C167" s="10" t="s">
        <v>27</v>
      </c>
      <c r="D167" s="3" t="s">
        <v>26</v>
      </c>
      <c r="E167" s="9"/>
      <c r="F167" s="33">
        <v>-2.8</v>
      </c>
      <c r="G167" s="33">
        <v>0</v>
      </c>
      <c r="H167" s="33">
        <v>-1.4</v>
      </c>
      <c r="I167" s="33">
        <v>0</v>
      </c>
      <c r="J167" s="33">
        <v>0.8</v>
      </c>
      <c r="K167" s="33">
        <v>-1.6</v>
      </c>
      <c r="L167" s="33">
        <v>-0.8</v>
      </c>
      <c r="M167" s="33">
        <v>-1.9</v>
      </c>
      <c r="N167" s="33">
        <v>-0.1</v>
      </c>
      <c r="O167" s="33">
        <v>-0.5</v>
      </c>
      <c r="P167" s="33">
        <v>-2.7</v>
      </c>
      <c r="Q167" s="33">
        <v>-1</v>
      </c>
    </row>
    <row r="168" spans="1:17" x14ac:dyDescent="0.2">
      <c r="C168" s="10" t="s">
        <v>28</v>
      </c>
      <c r="D168" s="3" t="s">
        <v>26</v>
      </c>
      <c r="E168" s="9"/>
      <c r="F168" s="33">
        <v>-9.3000000000000007</v>
      </c>
      <c r="G168" s="33">
        <v>-10.3</v>
      </c>
      <c r="H168" s="33">
        <v>-31.2</v>
      </c>
      <c r="I168" s="33">
        <v>-31</v>
      </c>
      <c r="J168" s="33">
        <v>-31.6</v>
      </c>
      <c r="K168" s="33">
        <v>-24.4</v>
      </c>
      <c r="L168" s="33">
        <v>-10.7</v>
      </c>
      <c r="M168" s="33">
        <v>-2.1</v>
      </c>
      <c r="N168" s="33">
        <v>-22.4</v>
      </c>
      <c r="O168" s="33">
        <v>-38.1</v>
      </c>
      <c r="P168" s="33">
        <v>-44.7</v>
      </c>
      <c r="Q168" s="33">
        <v>-33.9</v>
      </c>
    </row>
    <row r="169" spans="1:17" x14ac:dyDescent="0.2">
      <c r="B169" s="10" t="s">
        <v>30</v>
      </c>
      <c r="D169" s="3" t="s">
        <v>21</v>
      </c>
      <c r="E169" s="9"/>
      <c r="F169" s="33">
        <v>21.8</v>
      </c>
      <c r="G169" s="33">
        <v>25.1</v>
      </c>
      <c r="H169" s="33">
        <v>26.4</v>
      </c>
      <c r="I169" s="33">
        <v>24.3</v>
      </c>
      <c r="J169" s="33">
        <v>25</v>
      </c>
      <c r="K169" s="33">
        <v>26.3</v>
      </c>
      <c r="L169" s="33">
        <v>24.2</v>
      </c>
      <c r="M169" s="33">
        <v>25.7</v>
      </c>
      <c r="N169" s="33">
        <v>25.7</v>
      </c>
      <c r="O169" s="33">
        <v>24</v>
      </c>
      <c r="P169" s="33">
        <v>26.2</v>
      </c>
      <c r="Q169" s="33">
        <v>29.2</v>
      </c>
    </row>
    <row r="170" spans="1:17" x14ac:dyDescent="0.2">
      <c r="B170" s="10" t="s">
        <v>31</v>
      </c>
      <c r="D170" s="3" t="s">
        <v>32</v>
      </c>
      <c r="E170" s="7"/>
      <c r="F170" s="33">
        <v>77.8</v>
      </c>
      <c r="G170" s="33">
        <v>90.1</v>
      </c>
      <c r="H170" s="33">
        <v>90.5</v>
      </c>
      <c r="I170" s="33">
        <v>90.6</v>
      </c>
      <c r="J170" s="33">
        <v>90.9</v>
      </c>
      <c r="K170" s="33">
        <v>88.7</v>
      </c>
      <c r="L170" s="33">
        <v>90.7</v>
      </c>
      <c r="M170" s="33">
        <v>88.4</v>
      </c>
      <c r="N170" s="33">
        <v>89.7</v>
      </c>
      <c r="O170" s="33">
        <v>91.4</v>
      </c>
      <c r="P170" s="33">
        <v>88.9</v>
      </c>
      <c r="Q170" s="33">
        <v>78.900000000000006</v>
      </c>
    </row>
    <row r="171" spans="1:17" x14ac:dyDescent="0.2">
      <c r="A171" s="10" t="s">
        <v>42</v>
      </c>
      <c r="B171" s="10" t="s">
        <v>20</v>
      </c>
      <c r="D171" s="3" t="s">
        <v>21</v>
      </c>
      <c r="E171" s="7"/>
      <c r="F171" s="33">
        <v>317</v>
      </c>
      <c r="G171" s="33">
        <v>316</v>
      </c>
      <c r="H171" s="33">
        <v>316</v>
      </c>
      <c r="I171" s="33">
        <v>321</v>
      </c>
      <c r="J171" s="33">
        <v>321</v>
      </c>
      <c r="K171" s="33">
        <v>319</v>
      </c>
      <c r="L171" s="33">
        <v>319</v>
      </c>
      <c r="M171" s="33">
        <v>322</v>
      </c>
      <c r="N171" s="33">
        <v>323</v>
      </c>
      <c r="O171" s="33">
        <v>322</v>
      </c>
      <c r="P171" s="33">
        <v>320</v>
      </c>
      <c r="Q171" s="33">
        <v>320</v>
      </c>
    </row>
    <row r="172" spans="1:17" x14ac:dyDescent="0.2">
      <c r="B172" s="10" t="s">
        <v>22</v>
      </c>
      <c r="D172" s="3" t="s">
        <v>21</v>
      </c>
      <c r="E172" s="7"/>
      <c r="F172" s="33">
        <v>250</v>
      </c>
      <c r="G172" s="33">
        <v>247</v>
      </c>
      <c r="H172" s="33">
        <v>254</v>
      </c>
      <c r="I172" s="33">
        <v>301</v>
      </c>
      <c r="J172" s="33">
        <v>316</v>
      </c>
      <c r="K172" s="33">
        <v>316</v>
      </c>
      <c r="L172" s="33">
        <v>318</v>
      </c>
      <c r="M172" s="33">
        <v>320</v>
      </c>
      <c r="N172" s="33">
        <v>320</v>
      </c>
      <c r="O172" s="33">
        <v>302</v>
      </c>
      <c r="P172" s="33">
        <v>263</v>
      </c>
      <c r="Q172" s="33">
        <v>255</v>
      </c>
    </row>
    <row r="173" spans="1:17" x14ac:dyDescent="0.2">
      <c r="B173" s="10" t="s">
        <v>23</v>
      </c>
      <c r="D173" s="3" t="s">
        <v>21</v>
      </c>
      <c r="E173" s="7"/>
      <c r="F173" s="33" t="s">
        <v>43</v>
      </c>
      <c r="G173" s="33" t="s">
        <v>43</v>
      </c>
      <c r="H173" s="33" t="s">
        <v>43</v>
      </c>
      <c r="I173" s="33" t="s">
        <v>43</v>
      </c>
      <c r="J173" s="33" t="s">
        <v>43</v>
      </c>
      <c r="K173" s="33" t="s">
        <v>43</v>
      </c>
      <c r="L173" s="33" t="s">
        <v>43</v>
      </c>
      <c r="M173" s="33" t="s">
        <v>43</v>
      </c>
      <c r="N173" s="33" t="s">
        <v>43</v>
      </c>
      <c r="O173" s="33" t="s">
        <v>43</v>
      </c>
      <c r="P173" s="33" t="s">
        <v>43</v>
      </c>
      <c r="Q173" s="33" t="s">
        <v>43</v>
      </c>
    </row>
    <row r="174" spans="1:17" x14ac:dyDescent="0.2">
      <c r="B174" s="10" t="s">
        <v>24</v>
      </c>
      <c r="D174" s="3" t="s">
        <v>21</v>
      </c>
      <c r="E174" s="7"/>
      <c r="F174" s="33" t="s">
        <v>43</v>
      </c>
      <c r="G174" s="33" t="s">
        <v>43</v>
      </c>
      <c r="H174" s="33" t="s">
        <v>43</v>
      </c>
      <c r="I174" s="33" t="s">
        <v>43</v>
      </c>
      <c r="J174" s="33" t="s">
        <v>43</v>
      </c>
      <c r="K174" s="33" t="s">
        <v>43</v>
      </c>
      <c r="L174" s="33" t="s">
        <v>43</v>
      </c>
      <c r="M174" s="33" t="s">
        <v>43</v>
      </c>
      <c r="N174" s="33" t="s">
        <v>43</v>
      </c>
      <c r="O174" s="33" t="s">
        <v>43</v>
      </c>
      <c r="P174" s="33" t="s">
        <v>43</v>
      </c>
      <c r="Q174" s="33" t="s">
        <v>43</v>
      </c>
    </row>
    <row r="175" spans="1:17" x14ac:dyDescent="0.2">
      <c r="B175" s="10" t="s">
        <v>25</v>
      </c>
      <c r="D175" s="3" t="s">
        <v>21</v>
      </c>
      <c r="E175" s="7">
        <f>SUM(F175:J175)</f>
        <v>209726</v>
      </c>
      <c r="F175" s="33">
        <v>11478</v>
      </c>
      <c r="G175" s="33">
        <v>15578</v>
      </c>
      <c r="H175" s="33">
        <v>26392</v>
      </c>
      <c r="I175" s="33">
        <v>71733</v>
      </c>
      <c r="J175" s="33">
        <v>84545</v>
      </c>
      <c r="K175" s="33">
        <v>136196</v>
      </c>
      <c r="L175" s="33">
        <v>132095</v>
      </c>
      <c r="M175" s="33">
        <v>142948</v>
      </c>
      <c r="N175" s="33">
        <v>75540</v>
      </c>
      <c r="O175" s="33">
        <v>52807</v>
      </c>
      <c r="P175" s="33">
        <v>20961</v>
      </c>
      <c r="Q175" s="33">
        <v>20772</v>
      </c>
    </row>
    <row r="176" spans="1:17" x14ac:dyDescent="0.2">
      <c r="D176" s="3" t="s">
        <v>26</v>
      </c>
      <c r="E176" s="7"/>
      <c r="F176" s="33">
        <v>8.6999999999999993</v>
      </c>
      <c r="G176" s="33">
        <v>22.8</v>
      </c>
      <c r="H176" s="33">
        <v>2.1</v>
      </c>
      <c r="I176" s="33">
        <v>16.600000000000001</v>
      </c>
      <c r="J176" s="33">
        <v>-32.6</v>
      </c>
      <c r="K176" s="33">
        <v>40.700000000000003</v>
      </c>
      <c r="L176" s="33">
        <v>-3.7</v>
      </c>
      <c r="M176" s="33">
        <v>6.7</v>
      </c>
      <c r="N176" s="33">
        <v>0</v>
      </c>
      <c r="O176" s="33">
        <v>-2.4</v>
      </c>
      <c r="P176" s="33">
        <v>5.8</v>
      </c>
      <c r="Q176" s="33">
        <v>3.6</v>
      </c>
    </row>
    <row r="177" spans="1:17" x14ac:dyDescent="0.2">
      <c r="B177" s="10" t="s">
        <v>25</v>
      </c>
      <c r="C177" s="10" t="s">
        <v>27</v>
      </c>
      <c r="D177" s="3" t="s">
        <v>21</v>
      </c>
      <c r="E177" s="7">
        <f>SUM(F177:J177)</f>
        <v>181425</v>
      </c>
      <c r="F177" s="33">
        <v>10188</v>
      </c>
      <c r="G177" s="33">
        <v>13315</v>
      </c>
      <c r="H177" s="33">
        <v>23571</v>
      </c>
      <c r="I177" s="33">
        <v>61380</v>
      </c>
      <c r="J177" s="33">
        <v>72971</v>
      </c>
      <c r="K177" s="33">
        <v>118400</v>
      </c>
      <c r="L177" s="33">
        <v>105751</v>
      </c>
      <c r="M177" s="33">
        <v>116825</v>
      </c>
      <c r="N177" s="33">
        <v>63402</v>
      </c>
      <c r="O177" s="33">
        <v>46245</v>
      </c>
      <c r="P177" s="33">
        <v>18312</v>
      </c>
      <c r="Q177" s="33">
        <v>18092</v>
      </c>
    </row>
    <row r="178" spans="1:17" x14ac:dyDescent="0.2">
      <c r="C178" s="10" t="s">
        <v>28</v>
      </c>
      <c r="D178" s="3" t="s">
        <v>21</v>
      </c>
      <c r="E178" s="7">
        <f>SUM(F178:J178)</f>
        <v>28301</v>
      </c>
      <c r="F178" s="33">
        <v>1290</v>
      </c>
      <c r="G178" s="33">
        <v>2263</v>
      </c>
      <c r="H178" s="33">
        <v>2821</v>
      </c>
      <c r="I178" s="33">
        <v>10353</v>
      </c>
      <c r="J178" s="33">
        <v>11574</v>
      </c>
      <c r="K178" s="33">
        <v>17796</v>
      </c>
      <c r="L178" s="33">
        <v>26344</v>
      </c>
      <c r="M178" s="33">
        <v>26123</v>
      </c>
      <c r="N178" s="33">
        <v>12138</v>
      </c>
      <c r="O178" s="33">
        <v>6562</v>
      </c>
      <c r="P178" s="33">
        <v>2649</v>
      </c>
      <c r="Q178" s="33">
        <v>2680</v>
      </c>
    </row>
    <row r="179" spans="1:17" x14ac:dyDescent="0.2">
      <c r="C179" s="10" t="s">
        <v>27</v>
      </c>
      <c r="D179" s="3" t="s">
        <v>26</v>
      </c>
      <c r="E179" s="7"/>
      <c r="F179" s="33">
        <v>10</v>
      </c>
      <c r="G179" s="33">
        <v>25.9</v>
      </c>
      <c r="H179" s="33">
        <v>3</v>
      </c>
      <c r="I179" s="33">
        <v>20</v>
      </c>
      <c r="J179" s="33">
        <v>-33.200000000000003</v>
      </c>
      <c r="K179" s="33">
        <v>47.5</v>
      </c>
      <c r="L179" s="33">
        <v>-4.3</v>
      </c>
      <c r="M179" s="33">
        <v>10.6</v>
      </c>
      <c r="N179" s="33">
        <v>1.7</v>
      </c>
      <c r="O179" s="33">
        <v>-1.1000000000000001</v>
      </c>
      <c r="P179" s="33">
        <v>5.5</v>
      </c>
      <c r="Q179" s="33">
        <v>4.9000000000000004</v>
      </c>
    </row>
    <row r="180" spans="1:17" x14ac:dyDescent="0.2">
      <c r="C180" s="10" t="s">
        <v>28</v>
      </c>
      <c r="D180" s="3" t="s">
        <v>26</v>
      </c>
      <c r="E180" s="7"/>
      <c r="F180" s="33">
        <v>-0.7</v>
      </c>
      <c r="G180" s="33">
        <v>7.5</v>
      </c>
      <c r="H180" s="33">
        <v>-4.4000000000000004</v>
      </c>
      <c r="I180" s="33">
        <v>-0.4</v>
      </c>
      <c r="J180" s="33">
        <v>-28.9</v>
      </c>
      <c r="K180" s="33">
        <v>8.1</v>
      </c>
      <c r="L180" s="33">
        <v>-1.2</v>
      </c>
      <c r="M180" s="33">
        <v>-8.1</v>
      </c>
      <c r="N180" s="33">
        <v>-8.3000000000000007</v>
      </c>
      <c r="O180" s="33">
        <v>-10.6</v>
      </c>
      <c r="P180" s="33">
        <v>8</v>
      </c>
      <c r="Q180" s="33">
        <v>-4.5</v>
      </c>
    </row>
    <row r="181" spans="1:17" x14ac:dyDescent="0.2">
      <c r="B181" s="10" t="s">
        <v>29</v>
      </c>
      <c r="D181" s="3" t="s">
        <v>21</v>
      </c>
      <c r="E181" s="7">
        <f>SUM(F181:J181)</f>
        <v>489763</v>
      </c>
      <c r="F181" s="33">
        <v>29476</v>
      </c>
      <c r="G181" s="33">
        <v>34177</v>
      </c>
      <c r="H181" s="33">
        <v>53749</v>
      </c>
      <c r="I181" s="33">
        <v>181482</v>
      </c>
      <c r="J181" s="33">
        <v>190879</v>
      </c>
      <c r="K181" s="33">
        <v>342663</v>
      </c>
      <c r="L181" s="33">
        <v>367920</v>
      </c>
      <c r="M181" s="33">
        <v>404037</v>
      </c>
      <c r="N181" s="33">
        <v>168665</v>
      </c>
      <c r="O181" s="33">
        <v>128575</v>
      </c>
      <c r="P181" s="33">
        <v>46301</v>
      </c>
      <c r="Q181" s="33">
        <v>50032</v>
      </c>
    </row>
    <row r="182" spans="1:17" x14ac:dyDescent="0.2">
      <c r="D182" s="3" t="s">
        <v>26</v>
      </c>
      <c r="E182" s="7"/>
      <c r="F182" s="33">
        <v>6.2</v>
      </c>
      <c r="G182" s="33">
        <v>12.4</v>
      </c>
      <c r="H182" s="33">
        <v>-10.6</v>
      </c>
      <c r="I182" s="33">
        <v>22.1</v>
      </c>
      <c r="J182" s="33">
        <v>-39.5</v>
      </c>
      <c r="K182" s="33">
        <v>49.5</v>
      </c>
      <c r="L182" s="33">
        <v>0.1</v>
      </c>
      <c r="M182" s="33">
        <v>8.4</v>
      </c>
      <c r="N182" s="33">
        <v>0.2</v>
      </c>
      <c r="O182" s="33">
        <v>-0.4</v>
      </c>
      <c r="P182" s="33">
        <v>8.5</v>
      </c>
      <c r="Q182" s="33">
        <v>4.7</v>
      </c>
    </row>
    <row r="183" spans="1:17" x14ac:dyDescent="0.2">
      <c r="B183" s="10" t="s">
        <v>29</v>
      </c>
      <c r="C183" s="10" t="s">
        <v>27</v>
      </c>
      <c r="D183" s="3" t="s">
        <v>21</v>
      </c>
      <c r="E183" s="7">
        <f>SUM(F183:J183)</f>
        <v>427318</v>
      </c>
      <c r="F183" s="33">
        <v>26503</v>
      </c>
      <c r="G183" s="33">
        <v>28826</v>
      </c>
      <c r="H183" s="33">
        <v>47770</v>
      </c>
      <c r="I183" s="33">
        <v>159138</v>
      </c>
      <c r="J183" s="33">
        <v>165081</v>
      </c>
      <c r="K183" s="33">
        <v>298174</v>
      </c>
      <c r="L183" s="33">
        <v>297201</v>
      </c>
      <c r="M183" s="33">
        <v>330412</v>
      </c>
      <c r="N183" s="33">
        <v>140957</v>
      </c>
      <c r="O183" s="33">
        <v>114865</v>
      </c>
      <c r="P183" s="33">
        <v>40462</v>
      </c>
      <c r="Q183" s="33">
        <v>43950</v>
      </c>
    </row>
    <row r="184" spans="1:17" x14ac:dyDescent="0.2">
      <c r="C184" s="10" t="s">
        <v>28</v>
      </c>
      <c r="D184" s="3" t="s">
        <v>21</v>
      </c>
      <c r="E184" s="7">
        <f>SUM(F184:J184)</f>
        <v>62445</v>
      </c>
      <c r="F184" s="33">
        <v>2973</v>
      </c>
      <c r="G184" s="33">
        <v>5351</v>
      </c>
      <c r="H184" s="33">
        <v>5979</v>
      </c>
      <c r="I184" s="33">
        <v>22344</v>
      </c>
      <c r="J184" s="33">
        <v>25798</v>
      </c>
      <c r="K184" s="33">
        <v>44489</v>
      </c>
      <c r="L184" s="33">
        <v>70719</v>
      </c>
      <c r="M184" s="33">
        <v>73625</v>
      </c>
      <c r="N184" s="33">
        <v>27708</v>
      </c>
      <c r="O184" s="33">
        <v>13710</v>
      </c>
      <c r="P184" s="33">
        <v>5839</v>
      </c>
      <c r="Q184" s="33">
        <v>6082</v>
      </c>
    </row>
    <row r="185" spans="1:17" x14ac:dyDescent="0.2">
      <c r="C185" s="10" t="s">
        <v>27</v>
      </c>
      <c r="D185" s="3" t="s">
        <v>26</v>
      </c>
      <c r="E185" s="9"/>
      <c r="F185" s="33">
        <v>10</v>
      </c>
      <c r="G185" s="33">
        <v>14.9</v>
      </c>
      <c r="H185" s="33">
        <v>-12.1</v>
      </c>
      <c r="I185" s="33">
        <v>24.1</v>
      </c>
      <c r="J185" s="33">
        <v>-40.299999999999997</v>
      </c>
      <c r="K185" s="33">
        <v>58.3</v>
      </c>
      <c r="L185" s="33">
        <v>0.6</v>
      </c>
      <c r="M185" s="33">
        <v>13.8</v>
      </c>
      <c r="N185" s="33">
        <v>1.5</v>
      </c>
      <c r="O185" s="33">
        <v>0.9</v>
      </c>
      <c r="P185" s="33">
        <v>8</v>
      </c>
      <c r="Q185" s="33">
        <v>6</v>
      </c>
    </row>
    <row r="186" spans="1:17" x14ac:dyDescent="0.2">
      <c r="C186" s="10" t="s">
        <v>28</v>
      </c>
      <c r="D186" s="3" t="s">
        <v>26</v>
      </c>
      <c r="E186" s="9"/>
      <c r="F186" s="33">
        <v>-18.7</v>
      </c>
      <c r="G186" s="33">
        <v>0.8</v>
      </c>
      <c r="H186" s="33">
        <v>3</v>
      </c>
      <c r="I186" s="33">
        <v>9.6</v>
      </c>
      <c r="J186" s="33">
        <v>-33.6</v>
      </c>
      <c r="K186" s="33">
        <v>8.9</v>
      </c>
      <c r="L186" s="33">
        <v>-1.8</v>
      </c>
      <c r="M186" s="33">
        <v>-10.4</v>
      </c>
      <c r="N186" s="33">
        <v>-6.3</v>
      </c>
      <c r="O186" s="33">
        <v>-10.199999999999999</v>
      </c>
      <c r="P186" s="33">
        <v>11.9</v>
      </c>
      <c r="Q186" s="33">
        <v>-3.8</v>
      </c>
    </row>
    <row r="187" spans="1:17" x14ac:dyDescent="0.2">
      <c r="B187" s="10" t="s">
        <v>30</v>
      </c>
      <c r="D187" s="3" t="s">
        <v>21</v>
      </c>
      <c r="E187" s="9"/>
      <c r="F187" s="33">
        <v>2.6</v>
      </c>
      <c r="G187" s="33">
        <v>2.2000000000000002</v>
      </c>
      <c r="H187" s="33">
        <v>2</v>
      </c>
      <c r="I187" s="33">
        <v>2.5</v>
      </c>
      <c r="J187" s="33">
        <v>2.2999999999999998</v>
      </c>
      <c r="K187" s="33">
        <v>2.5</v>
      </c>
      <c r="L187" s="33">
        <v>2.8</v>
      </c>
      <c r="M187" s="33">
        <v>2.8</v>
      </c>
      <c r="N187" s="33">
        <v>2.2000000000000002</v>
      </c>
      <c r="O187" s="33">
        <v>2.4</v>
      </c>
      <c r="P187" s="33">
        <v>2.2000000000000002</v>
      </c>
      <c r="Q187" s="33">
        <v>2.4</v>
      </c>
    </row>
    <row r="188" spans="1:17" x14ac:dyDescent="0.2">
      <c r="B188" s="10" t="s">
        <v>31</v>
      </c>
      <c r="D188" s="3" t="s">
        <v>32</v>
      </c>
      <c r="E188" s="7"/>
      <c r="F188" s="33" t="s">
        <v>43</v>
      </c>
      <c r="G188" s="33" t="s">
        <v>43</v>
      </c>
      <c r="H188" s="33" t="s">
        <v>43</v>
      </c>
      <c r="I188" s="33" t="s">
        <v>43</v>
      </c>
      <c r="J188" s="33" t="s">
        <v>43</v>
      </c>
      <c r="K188" s="33" t="s">
        <v>43</v>
      </c>
      <c r="L188" s="33" t="s">
        <v>43</v>
      </c>
      <c r="M188" s="33" t="s">
        <v>43</v>
      </c>
      <c r="N188" s="33" t="s">
        <v>43</v>
      </c>
      <c r="O188" s="33" t="s">
        <v>43</v>
      </c>
      <c r="P188" s="33" t="s">
        <v>43</v>
      </c>
      <c r="Q188" s="33" t="s">
        <v>43</v>
      </c>
    </row>
    <row r="189" spans="1:17" x14ac:dyDescent="0.2">
      <c r="A189" s="10" t="s">
        <v>44</v>
      </c>
      <c r="E189" s="7"/>
    </row>
    <row r="190" spans="1:17" x14ac:dyDescent="0.2">
      <c r="A190" s="10" t="s">
        <v>45</v>
      </c>
      <c r="E190" s="7"/>
    </row>
    <row r="191" spans="1:17" x14ac:dyDescent="0.2">
      <c r="A191" s="10" t="s">
        <v>46</v>
      </c>
      <c r="E191" s="7"/>
    </row>
    <row r="192" spans="1:17" x14ac:dyDescent="0.2">
      <c r="A192" s="10" t="s">
        <v>47</v>
      </c>
      <c r="E192" s="7"/>
    </row>
    <row r="193" spans="1:5" x14ac:dyDescent="0.2">
      <c r="A193" s="10" t="s">
        <v>48</v>
      </c>
      <c r="E193" s="7"/>
    </row>
    <row r="194" spans="1:5" x14ac:dyDescent="0.2">
      <c r="A194" s="10" t="s">
        <v>49</v>
      </c>
      <c r="E194" s="7"/>
    </row>
    <row r="195" spans="1:5" x14ac:dyDescent="0.2">
      <c r="A195" s="10" t="s">
        <v>50</v>
      </c>
      <c r="E195" s="7"/>
    </row>
    <row r="196" spans="1:5" x14ac:dyDescent="0.2">
      <c r="A196" s="10" t="s">
        <v>51</v>
      </c>
      <c r="E196" s="7"/>
    </row>
    <row r="197" spans="1:5" x14ac:dyDescent="0.2">
      <c r="A197" s="10" t="s">
        <v>52</v>
      </c>
      <c r="E197" s="7"/>
    </row>
    <row r="198" spans="1:5" x14ac:dyDescent="0.2">
      <c r="A198" s="10" t="s">
        <v>53</v>
      </c>
      <c r="E198" s="7"/>
    </row>
    <row r="199" spans="1:5" x14ac:dyDescent="0.2">
      <c r="A199" s="10" t="s">
        <v>54</v>
      </c>
      <c r="E199" s="7"/>
    </row>
    <row r="200" spans="1:5" x14ac:dyDescent="0.2">
      <c r="A200" s="10" t="s">
        <v>55</v>
      </c>
      <c r="E200" s="7"/>
    </row>
    <row r="201" spans="1:5" x14ac:dyDescent="0.2">
      <c r="A201" s="10" t="s">
        <v>56</v>
      </c>
      <c r="E201" s="7"/>
    </row>
    <row r="202" spans="1:5" x14ac:dyDescent="0.2">
      <c r="A202" s="10" t="s">
        <v>57</v>
      </c>
      <c r="E202" s="7"/>
    </row>
    <row r="203" spans="1:5" x14ac:dyDescent="0.2">
      <c r="A203" s="10" t="s">
        <v>58</v>
      </c>
      <c r="E203" s="7"/>
    </row>
    <row r="204" spans="1:5" x14ac:dyDescent="0.2">
      <c r="A204" s="10" t="s">
        <v>59</v>
      </c>
    </row>
    <row r="205" spans="1:5" x14ac:dyDescent="0.2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Jan.-Dez. 2022</vt:lpstr>
      <vt:lpstr>VÄR zu 2019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Leonie Jasper</cp:lastModifiedBy>
  <dcterms:created xsi:type="dcterms:W3CDTF">2020-11-16T10:42:47Z</dcterms:created>
  <dcterms:modified xsi:type="dcterms:W3CDTF">2022-07-20T06:20:53Z</dcterms:modified>
</cp:coreProperties>
</file>