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Quelldateien\Auswertungsdateien\"/>
    </mc:Choice>
  </mc:AlternateContent>
  <xr:revisionPtr revIDLastSave="0" documentId="13_ncr:1_{7C67AAE4-1329-4C35-A8C2-8565464D583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5" sheetId="7" r:id="rId1"/>
    <sheet name="2024" sheetId="8" r:id="rId2"/>
    <sheet name="2023" sheetId="6" r:id="rId3"/>
    <sheet name="2022" sheetId="5" r:id="rId4"/>
    <sheet name="2021" sheetId="3" r:id="rId5"/>
    <sheet name="2020" sheetId="1" r:id="rId6"/>
    <sheet name="2019" sheetId="2" r:id="rId7"/>
  </sheets>
  <externalReferences>
    <externalReference r:id="rId8"/>
  </externalReferences>
  <definedNames>
    <definedName name="_xlnm.Print_Titles" localSheetId="5">'2020'!$1:$6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'2025'!$1:$6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9" i="6" l="1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C134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R134" i="7"/>
  <c r="S134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R135" i="7"/>
  <c r="S135" i="7"/>
  <c r="C136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R136" i="7"/>
  <c r="S136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C13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C121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C122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C119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C114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C108" i="7"/>
  <c r="C98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R98" i="7"/>
  <c r="S98" i="7"/>
  <c r="C99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R97" i="7"/>
  <c r="S97" i="7"/>
  <c r="C97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R89" i="7"/>
  <c r="S89" i="7"/>
  <c r="C90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D86" i="7"/>
  <c r="E86" i="7"/>
  <c r="F86" i="7"/>
  <c r="G86" i="7"/>
  <c r="H86" i="7"/>
  <c r="I86" i="7"/>
  <c r="J86" i="7"/>
  <c r="K86" i="7"/>
  <c r="L86" i="7"/>
  <c r="M86" i="7"/>
  <c r="M93" i="7" s="1"/>
  <c r="N93" i="7" s="1"/>
  <c r="N86" i="7"/>
  <c r="O86" i="7"/>
  <c r="P86" i="7"/>
  <c r="Q86" i="7"/>
  <c r="R86" i="7"/>
  <c r="S86" i="7"/>
  <c r="C8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C75" i="7"/>
  <c r="L66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C66" i="7"/>
  <c r="D66" i="7"/>
  <c r="E66" i="7"/>
  <c r="F66" i="7"/>
  <c r="G66" i="7"/>
  <c r="H66" i="7"/>
  <c r="I66" i="7"/>
  <c r="J66" i="7"/>
  <c r="K66" i="7"/>
  <c r="M66" i="7"/>
  <c r="N66" i="7"/>
  <c r="O66" i="7"/>
  <c r="P66" i="7"/>
  <c r="Q66" i="7"/>
  <c r="R66" i="7"/>
  <c r="S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C6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C5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C4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C3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C2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C9" i="7"/>
  <c r="N139" i="5"/>
  <c r="N139" i="3"/>
  <c r="I82" i="7" l="1"/>
  <c r="K82" i="7" s="1"/>
  <c r="G115" i="7"/>
  <c r="H115" i="7" s="1"/>
  <c r="G93" i="7"/>
  <c r="H93" i="7" s="1"/>
  <c r="I93" i="7"/>
  <c r="K93" i="7" s="1"/>
  <c r="M104" i="7"/>
  <c r="N104" i="7" s="1"/>
  <c r="I71" i="7"/>
  <c r="K71" i="7" s="1"/>
  <c r="I115" i="7"/>
  <c r="K115" i="7" s="1"/>
  <c r="J104" i="7"/>
  <c r="L104" i="7" s="1"/>
  <c r="G137" i="7"/>
  <c r="H137" i="7" s="1"/>
  <c r="I104" i="7"/>
  <c r="K104" i="7" s="1"/>
  <c r="I126" i="7"/>
  <c r="K126" i="7" s="1"/>
  <c r="G126" i="7"/>
  <c r="H126" i="7" s="1"/>
  <c r="J115" i="7"/>
  <c r="L115" i="7" s="1"/>
  <c r="J137" i="7"/>
  <c r="L137" i="7" s="1"/>
  <c r="J93" i="7"/>
  <c r="L93" i="7" s="1"/>
  <c r="G82" i="7"/>
  <c r="H82" i="7" s="1"/>
  <c r="M82" i="7"/>
  <c r="N82" i="7" s="1"/>
  <c r="J82" i="7"/>
  <c r="L82" i="7" s="1"/>
  <c r="I137" i="7"/>
  <c r="K137" i="7" s="1"/>
  <c r="G104" i="7"/>
  <c r="H104" i="7" s="1"/>
  <c r="G71" i="7"/>
  <c r="H71" i="7" s="1"/>
  <c r="J71" i="7"/>
  <c r="L71" i="7" s="1"/>
  <c r="J126" i="7"/>
  <c r="L126" i="7" s="1"/>
  <c r="M137" i="7"/>
  <c r="N137" i="7" s="1"/>
  <c r="O137" i="7"/>
  <c r="Q137" i="7" s="1"/>
  <c r="P137" i="7"/>
  <c r="R137" i="7" s="1"/>
  <c r="M126" i="7"/>
  <c r="N126" i="7" s="1"/>
  <c r="P126" i="7"/>
  <c r="R126" i="7" s="1"/>
  <c r="O126" i="7"/>
  <c r="Q126" i="7" s="1"/>
  <c r="P115" i="7"/>
  <c r="R115" i="7" s="1"/>
  <c r="M115" i="7"/>
  <c r="N115" i="7" s="1"/>
  <c r="O115" i="7"/>
  <c r="Q115" i="7" s="1"/>
  <c r="P104" i="7"/>
  <c r="R104" i="7" s="1"/>
  <c r="O104" i="7"/>
  <c r="Q104" i="7" s="1"/>
  <c r="P93" i="7"/>
  <c r="R93" i="7" s="1"/>
  <c r="O93" i="7"/>
  <c r="Q93" i="7" s="1"/>
  <c r="P82" i="7"/>
  <c r="R82" i="7" s="1"/>
  <c r="O82" i="7"/>
  <c r="Q82" i="7" s="1"/>
  <c r="I38" i="7"/>
  <c r="K38" i="7" s="1"/>
  <c r="I27" i="7"/>
  <c r="K27" i="7" s="1"/>
  <c r="O38" i="7"/>
  <c r="Q38" i="7" s="1"/>
  <c r="M38" i="7"/>
  <c r="N38" i="7" s="1"/>
  <c r="O27" i="7"/>
  <c r="Q27" i="7" s="1"/>
  <c r="J60" i="7"/>
  <c r="L60" i="7" s="1"/>
  <c r="P27" i="7"/>
  <c r="R27" i="7" s="1"/>
  <c r="M49" i="7"/>
  <c r="N49" i="7" s="1"/>
  <c r="P38" i="7"/>
  <c r="R38" i="7" s="1"/>
  <c r="G49" i="7"/>
  <c r="H49" i="7" s="1"/>
  <c r="G16" i="7"/>
  <c r="H16" i="7" s="1"/>
  <c r="I16" i="7"/>
  <c r="K16" i="7" s="1"/>
  <c r="J16" i="7"/>
  <c r="L16" i="7" s="1"/>
  <c r="G38" i="7"/>
  <c r="H38" i="7" s="1"/>
  <c r="I49" i="7"/>
  <c r="K49" i="7" s="1"/>
  <c r="J49" i="7"/>
  <c r="L49" i="7" s="1"/>
  <c r="P60" i="7"/>
  <c r="R60" i="7" s="1"/>
  <c r="O60" i="7"/>
  <c r="Q60" i="7" s="1"/>
  <c r="J27" i="7"/>
  <c r="L27" i="7" s="1"/>
  <c r="I60" i="7"/>
  <c r="K60" i="7" s="1"/>
  <c r="M60" i="7"/>
  <c r="N60" i="7" s="1"/>
  <c r="M27" i="7"/>
  <c r="N27" i="7" s="1"/>
  <c r="P16" i="7"/>
  <c r="R16" i="7" s="1"/>
  <c r="J38" i="7"/>
  <c r="L38" i="7" s="1"/>
  <c r="G27" i="7"/>
  <c r="H27" i="7" s="1"/>
  <c r="O16" i="7"/>
  <c r="Q16" i="7" s="1"/>
  <c r="M16" i="7"/>
  <c r="N16" i="7" s="1"/>
  <c r="M71" i="7"/>
  <c r="N71" i="7" s="1"/>
  <c r="P71" i="7"/>
  <c r="R71" i="7" s="1"/>
  <c r="O71" i="7"/>
  <c r="Q71" i="7" s="1"/>
  <c r="G60" i="7"/>
  <c r="H60" i="7" s="1"/>
  <c r="O49" i="7"/>
  <c r="Q49" i="7" s="1"/>
  <c r="P49" i="7"/>
  <c r="R49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G105" i="7" l="1"/>
  <c r="H105" i="7" s="1"/>
  <c r="I138" i="7"/>
  <c r="K138" i="7" s="1"/>
  <c r="J116" i="7"/>
  <c r="L116" i="7" s="1"/>
  <c r="G83" i="7"/>
  <c r="H83" i="7" s="1"/>
  <c r="O138" i="7"/>
  <c r="Q138" i="7" s="1"/>
  <c r="G39" i="7"/>
  <c r="H39" i="7" s="1"/>
  <c r="G94" i="7"/>
  <c r="H94" i="7" s="1"/>
  <c r="G72" i="7"/>
  <c r="H72" i="7" s="1"/>
  <c r="O83" i="7"/>
  <c r="Q83" i="7" s="1"/>
  <c r="I28" i="7"/>
  <c r="K28" i="7" s="1"/>
  <c r="G138" i="7"/>
  <c r="H138" i="7" s="1"/>
  <c r="O61" i="7"/>
  <c r="Q61" i="7" s="1"/>
  <c r="O39" i="7"/>
  <c r="Q39" i="7" s="1"/>
  <c r="J127" i="7"/>
  <c r="L127" i="7" s="1"/>
  <c r="I39" i="7"/>
  <c r="K39" i="7" s="1"/>
  <c r="I105" i="7"/>
  <c r="K105" i="7" s="1"/>
  <c r="O28" i="7"/>
  <c r="Q28" i="7" s="1"/>
  <c r="O50" i="7"/>
  <c r="Q50" i="7" s="1"/>
  <c r="J83" i="7"/>
  <c r="L83" i="7" s="1"/>
  <c r="G28" i="7"/>
  <c r="H28" i="7" s="1"/>
  <c r="J72" i="7"/>
  <c r="L72" i="7" s="1"/>
  <c r="O127" i="7"/>
  <c r="Q127" i="7" s="1"/>
  <c r="P61" i="7"/>
  <c r="R61" i="7" s="1"/>
  <c r="I50" i="7"/>
  <c r="K50" i="7" s="1"/>
  <c r="M50" i="7"/>
  <c r="N50" i="7" s="1"/>
  <c r="O116" i="7"/>
  <c r="Q116" i="7" s="1"/>
  <c r="J61" i="7"/>
  <c r="L61" i="7" s="1"/>
  <c r="M61" i="7"/>
  <c r="N61" i="7" s="1"/>
  <c r="P28" i="7"/>
  <c r="R28" i="7" s="1"/>
  <c r="J50" i="7"/>
  <c r="L50" i="7" s="1"/>
  <c r="P39" i="7"/>
  <c r="R39" i="7" s="1"/>
  <c r="G61" i="7"/>
  <c r="H61" i="7" s="1"/>
  <c r="O94" i="7"/>
  <c r="Q94" i="7" s="1"/>
  <c r="I61" i="7"/>
  <c r="K61" i="7" s="1"/>
  <c r="J105" i="7"/>
  <c r="L105" i="7" s="1"/>
  <c r="J28" i="7"/>
  <c r="L28" i="7" s="1"/>
  <c r="J138" i="7"/>
  <c r="L138" i="7" s="1"/>
  <c r="G116" i="7"/>
  <c r="H116" i="7" s="1"/>
  <c r="O72" i="7"/>
  <c r="Q72" i="7" s="1"/>
  <c r="I72" i="7"/>
  <c r="K72" i="7" s="1"/>
  <c r="I83" i="7"/>
  <c r="K83" i="7" s="1"/>
  <c r="I116" i="7"/>
  <c r="K116" i="7" s="1"/>
  <c r="M39" i="7"/>
  <c r="N39" i="7" s="1"/>
  <c r="J94" i="7"/>
  <c r="L94" i="7" s="1"/>
  <c r="M28" i="7"/>
  <c r="N28" i="7" s="1"/>
  <c r="O105" i="7"/>
  <c r="Q105" i="7" s="1"/>
  <c r="I127" i="7"/>
  <c r="K127" i="7" s="1"/>
  <c r="G50" i="7"/>
  <c r="H50" i="7" s="1"/>
  <c r="J39" i="7"/>
  <c r="L39" i="7" s="1"/>
  <c r="G127" i="7"/>
  <c r="H127" i="7" s="1"/>
  <c r="I94" i="7"/>
  <c r="K94" i="7" s="1"/>
  <c r="P50" i="7"/>
  <c r="R50" i="7" s="1"/>
  <c r="P83" i="7"/>
  <c r="R83" i="7" s="1"/>
  <c r="P116" i="7"/>
  <c r="R116" i="7" s="1"/>
  <c r="M127" i="7"/>
  <c r="N127" i="7" s="1"/>
  <c r="M94" i="7"/>
  <c r="N94" i="7" s="1"/>
  <c r="P94" i="7"/>
  <c r="R94" i="7" s="1"/>
  <c r="M138" i="7"/>
  <c r="N138" i="7" s="1"/>
  <c r="P72" i="7"/>
  <c r="R72" i="7" s="1"/>
  <c r="P105" i="7"/>
  <c r="R105" i="7" s="1"/>
  <c r="M105" i="7"/>
  <c r="N105" i="7" s="1"/>
  <c r="M83" i="7"/>
  <c r="N83" i="7" s="1"/>
  <c r="M116" i="7"/>
  <c r="N116" i="7" s="1"/>
  <c r="M72" i="7"/>
  <c r="N72" i="7" s="1"/>
  <c r="P138" i="7"/>
  <c r="R138" i="7" s="1"/>
  <c r="P127" i="7"/>
  <c r="R127" i="7" s="1"/>
  <c r="Q137" i="6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<sst xmlns="http://schemas.openxmlformats.org/spreadsheetml/2006/main" count="1912" uniqueCount="93">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</sst>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5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  <xf numFmtId="0" fontId="11" fillId="2" borderId="0" xfId="134" applyFont="1" applyAlignment="1">
      <alignment horizontal="right"/>
    </xf>
    <xf numFmtId="0" fontId="11" fillId="2" borderId="0" xfId="135" applyFont="1" applyAlignment="1">
      <alignment horizontal="right"/>
    </xf>
    <xf numFmtId="0" fontId="11" fillId="2" borderId="0" xfId="136" applyFont="1" applyAlignment="1">
      <alignment horizontal="right"/>
    </xf>
    <xf numFmtId="0" fontId="11" fillId="2" borderId="0" xfId="137" applyFont="1" applyAlignment="1">
      <alignment horizontal="right"/>
    </xf>
    <xf numFmtId="0" fontId="11" fillId="2" borderId="0" xfId="138" applyFont="1" applyAlignment="1">
      <alignment horizontal="right"/>
    </xf>
    <xf numFmtId="0" fontId="11" fillId="2" borderId="0" xfId="139" applyFont="1" applyAlignment="1">
      <alignment horizontal="right"/>
    </xf>
    <xf numFmtId="0" fontId="11" fillId="2" borderId="0" xfId="140" applyFont="1" applyAlignment="1">
      <alignment horizontal="right"/>
    </xf>
    <xf numFmtId="0" fontId="11" fillId="2" borderId="0" xfId="141" applyFont="1" applyAlignment="1">
      <alignment horizontal="right"/>
    </xf>
    <xf numFmtId="0" fontId="11" fillId="2" borderId="0" xfId="142" applyFont="1" applyAlignment="1">
      <alignment horizontal="right"/>
    </xf>
    <xf numFmtId="0" fontId="11" fillId="2" borderId="0" xfId="143" applyFont="1" applyAlignment="1">
      <alignment horizontal="right"/>
    </xf>
    <xf numFmtId="0" fontId="11" fillId="2" borderId="0" xfId="144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45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35" xfId="134" xr:uid="{5A1D0C1B-648E-49F0-9277-CFDCDBD675D6}"/>
    <cellStyle name="Standard 136" xfId="135" xr:uid="{0CAAF1F1-3A97-46B6-81F1-089BEDFDD0FB}"/>
    <cellStyle name="Standard 137" xfId="136" xr:uid="{5707EC12-5B1C-4E8C-99CB-1D4C494580EB}"/>
    <cellStyle name="Standard 138" xfId="137" xr:uid="{AB98AD74-2D18-4F6F-8065-1833CF975AF8}"/>
    <cellStyle name="Standard 139" xfId="138" xr:uid="{D8EFB1B3-AF77-4529-B5BA-65D956F28EDE}"/>
    <cellStyle name="Standard 14" xfId="13" xr:uid="{00000000-0005-0000-0000-000005000000}"/>
    <cellStyle name="Standard 140" xfId="139" xr:uid="{B541C5FE-CF68-4620-B9A9-85FC8BBCD496}"/>
    <cellStyle name="Standard 141" xfId="140" xr:uid="{EC4AB29B-E90F-408A-861C-1C80CC63B271}"/>
    <cellStyle name="Standard 142" xfId="141" xr:uid="{64FCBE13-F52B-4303-B6FC-81F969DFF0EE}"/>
    <cellStyle name="Standard 143" xfId="142" xr:uid="{C342A9E4-9C97-420A-A81E-747CFC282AD5}"/>
    <cellStyle name="Standard 144" xfId="143" xr:uid="{BFFCDCC9-AEE2-4DA1-81DE-A61D6E849F5F}"/>
    <cellStyle name="Standard 145" xfId="144" xr:uid="{F9E65CF2-8ECE-439E-ABE9-CDC30D2F433C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01%20Wissen\02%20Marktforschung\02%20Beherbergungsstatistiken\01%20NRW\Quelldateien\AUe%20laendlic.xlsx" TargetMode="External"/><Relationship Id="rId1" Type="http://schemas.openxmlformats.org/officeDocument/2006/relationships/externalLinkPath" Target="/01%20Wissen/02%20Marktforschung/02%20Beherbergungsstatistiken/01%20NRW/Quelldateien/AUe%20laend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Ü ländlic"/>
    </sheetNames>
    <sheetDataSet>
      <sheetData sheetId="0">
        <row r="9">
          <cell r="C9">
            <v>407</v>
          </cell>
          <cell r="D9">
            <v>365</v>
          </cell>
          <cell r="E9">
            <v>20868</v>
          </cell>
          <cell r="F9">
            <v>19790</v>
          </cell>
          <cell r="G9">
            <v>64886</v>
          </cell>
          <cell r="H9">
            <v>-2.5</v>
          </cell>
          <cell r="I9">
            <v>46252</v>
          </cell>
          <cell r="J9">
            <v>18634</v>
          </cell>
          <cell r="K9">
            <v>-7</v>
          </cell>
          <cell r="L9">
            <v>10.9</v>
          </cell>
          <cell r="M9">
            <v>161167</v>
          </cell>
          <cell r="N9">
            <v>-1.9</v>
          </cell>
          <cell r="O9">
            <v>125425</v>
          </cell>
          <cell r="P9">
            <v>35742</v>
          </cell>
          <cell r="Q9">
            <v>-4</v>
          </cell>
          <cell r="R9">
            <v>6.3</v>
          </cell>
          <cell r="S9">
            <v>2.5</v>
          </cell>
        </row>
        <row r="10">
          <cell r="C10">
            <v>512</v>
          </cell>
          <cell r="D10">
            <v>481</v>
          </cell>
          <cell r="E10">
            <v>30134</v>
          </cell>
          <cell r="F10">
            <v>28643</v>
          </cell>
          <cell r="G10">
            <v>122054</v>
          </cell>
          <cell r="H10">
            <v>1.2</v>
          </cell>
          <cell r="I10">
            <v>100455</v>
          </cell>
          <cell r="J10">
            <v>21599</v>
          </cell>
          <cell r="K10">
            <v>-0.2</v>
          </cell>
          <cell r="L10">
            <v>8.1</v>
          </cell>
          <cell r="M10">
            <v>267784</v>
          </cell>
          <cell r="N10">
            <v>-4.5999999999999996</v>
          </cell>
          <cell r="O10">
            <v>223705</v>
          </cell>
          <cell r="P10">
            <v>44079</v>
          </cell>
          <cell r="Q10">
            <v>-6.7</v>
          </cell>
          <cell r="R10">
            <v>7.4</v>
          </cell>
          <cell r="S10">
            <v>2.2000000000000002</v>
          </cell>
        </row>
        <row r="11">
          <cell r="C11">
            <v>549</v>
          </cell>
          <cell r="D11">
            <v>523</v>
          </cell>
          <cell r="E11">
            <v>28672</v>
          </cell>
          <cell r="F11">
            <v>27549</v>
          </cell>
          <cell r="G11">
            <v>100996</v>
          </cell>
          <cell r="H11">
            <v>1.9</v>
          </cell>
          <cell r="I11">
            <v>87628</v>
          </cell>
          <cell r="J11">
            <v>13368</v>
          </cell>
          <cell r="K11">
            <v>-2.1</v>
          </cell>
          <cell r="L11">
            <v>38.5</v>
          </cell>
          <cell r="M11">
            <v>268681</v>
          </cell>
          <cell r="N11">
            <v>-0.7</v>
          </cell>
          <cell r="O11">
            <v>238801</v>
          </cell>
          <cell r="P11">
            <v>29880</v>
          </cell>
          <cell r="Q11">
            <v>-2.8</v>
          </cell>
          <cell r="R11">
            <v>19.2</v>
          </cell>
          <cell r="S11">
            <v>2.7</v>
          </cell>
        </row>
        <row r="12">
          <cell r="C12">
            <v>695</v>
          </cell>
          <cell r="D12">
            <v>634</v>
          </cell>
          <cell r="E12">
            <v>40300</v>
          </cell>
          <cell r="F12">
            <v>37419</v>
          </cell>
          <cell r="G12">
            <v>114380</v>
          </cell>
          <cell r="H12">
            <v>4.2</v>
          </cell>
          <cell r="I12">
            <v>104970</v>
          </cell>
          <cell r="J12">
            <v>9410</v>
          </cell>
          <cell r="K12">
            <v>4.8</v>
          </cell>
          <cell r="L12">
            <v>-2</v>
          </cell>
          <cell r="M12">
            <v>421325</v>
          </cell>
          <cell r="N12">
            <v>1</v>
          </cell>
          <cell r="O12">
            <v>398332</v>
          </cell>
          <cell r="P12">
            <v>22993</v>
          </cell>
          <cell r="Q12">
            <v>1.4</v>
          </cell>
          <cell r="R12">
            <v>-6.1</v>
          </cell>
          <cell r="S12">
            <v>3.7</v>
          </cell>
        </row>
        <row r="13">
          <cell r="C13">
            <v>758</v>
          </cell>
          <cell r="D13">
            <v>729</v>
          </cell>
          <cell r="E13">
            <v>43210</v>
          </cell>
          <cell r="F13">
            <v>41802</v>
          </cell>
          <cell r="G13">
            <v>155991</v>
          </cell>
          <cell r="H13">
            <v>5</v>
          </cell>
          <cell r="I13">
            <v>122787</v>
          </cell>
          <cell r="J13">
            <v>33204</v>
          </cell>
          <cell r="K13">
            <v>8.4</v>
          </cell>
          <cell r="L13">
            <v>-5.8</v>
          </cell>
          <cell r="M13">
            <v>461128</v>
          </cell>
          <cell r="N13">
            <v>1.3</v>
          </cell>
          <cell r="O13">
            <v>367367</v>
          </cell>
          <cell r="P13">
            <v>93761</v>
          </cell>
          <cell r="Q13">
            <v>5.3</v>
          </cell>
          <cell r="R13">
            <v>-12</v>
          </cell>
          <cell r="S13">
            <v>3</v>
          </cell>
        </row>
        <row r="14">
          <cell r="C14">
            <v>96</v>
          </cell>
          <cell r="D14">
            <v>92</v>
          </cell>
          <cell r="E14">
            <v>5079</v>
          </cell>
          <cell r="F14">
            <v>4847</v>
          </cell>
          <cell r="G14">
            <v>13667</v>
          </cell>
          <cell r="H14">
            <v>0.1</v>
          </cell>
          <cell r="I14">
            <v>11536</v>
          </cell>
          <cell r="J14">
            <v>2131</v>
          </cell>
          <cell r="K14">
            <v>-1.5</v>
          </cell>
          <cell r="L14">
            <v>9.5</v>
          </cell>
          <cell r="M14">
            <v>51750</v>
          </cell>
          <cell r="N14">
            <v>27.1</v>
          </cell>
          <cell r="O14">
            <v>47132</v>
          </cell>
          <cell r="P14">
            <v>4618</v>
          </cell>
          <cell r="Q14">
            <v>28.5</v>
          </cell>
          <cell r="R14">
            <v>14.1</v>
          </cell>
          <cell r="S14">
            <v>3.8</v>
          </cell>
        </row>
        <row r="15">
          <cell r="C15">
            <v>172</v>
          </cell>
          <cell r="D15">
            <v>163</v>
          </cell>
          <cell r="E15">
            <v>10431</v>
          </cell>
          <cell r="F15">
            <v>9931</v>
          </cell>
          <cell r="G15">
            <v>32324</v>
          </cell>
          <cell r="H15">
            <v>-1</v>
          </cell>
          <cell r="I15">
            <v>29214</v>
          </cell>
          <cell r="J15">
            <v>3110</v>
          </cell>
          <cell r="K15">
            <v>1.2</v>
          </cell>
          <cell r="L15">
            <v>-17.8</v>
          </cell>
          <cell r="M15">
            <v>91556</v>
          </cell>
          <cell r="N15">
            <v>-2.6</v>
          </cell>
          <cell r="O15">
            <v>84586</v>
          </cell>
          <cell r="P15">
            <v>6970</v>
          </cell>
          <cell r="Q15">
            <v>0.3</v>
          </cell>
          <cell r="R15">
            <v>-27.9</v>
          </cell>
          <cell r="S15">
            <v>2.8</v>
          </cell>
        </row>
        <row r="17">
          <cell r="C17" t="str">
            <v>...</v>
          </cell>
          <cell r="D17" t="str">
            <v>...</v>
          </cell>
          <cell r="E17" t="str">
            <v>...</v>
          </cell>
          <cell r="F17" t="str">
            <v>...</v>
          </cell>
          <cell r="G17" t="str">
            <v>...</v>
          </cell>
          <cell r="H17" t="str">
            <v>...</v>
          </cell>
          <cell r="I17" t="str">
            <v>...</v>
          </cell>
          <cell r="J17" t="str">
            <v>...</v>
          </cell>
          <cell r="K17" t="str">
            <v>...</v>
          </cell>
          <cell r="L17" t="str">
            <v>...</v>
          </cell>
          <cell r="M17" t="str">
            <v>...</v>
          </cell>
          <cell r="N17" t="str">
            <v>...</v>
          </cell>
          <cell r="O17" t="str">
            <v>...</v>
          </cell>
          <cell r="P17" t="str">
            <v>...</v>
          </cell>
          <cell r="Q17" t="str">
            <v>...</v>
          </cell>
          <cell r="R17" t="str">
            <v>...</v>
          </cell>
          <cell r="S17" t="str">
            <v>...</v>
          </cell>
        </row>
        <row r="18">
          <cell r="C18" t="str">
            <v>...</v>
          </cell>
          <cell r="D18" t="str">
            <v>...</v>
          </cell>
          <cell r="E18" t="str">
            <v>...</v>
          </cell>
          <cell r="F18" t="str">
            <v>...</v>
          </cell>
          <cell r="G18" t="str">
            <v>...</v>
          </cell>
          <cell r="H18" t="str">
            <v>...</v>
          </cell>
          <cell r="I18" t="str">
            <v>...</v>
          </cell>
          <cell r="J18" t="str">
            <v>...</v>
          </cell>
          <cell r="K18" t="str">
            <v>...</v>
          </cell>
          <cell r="L18" t="str">
            <v>...</v>
          </cell>
          <cell r="M18" t="str">
            <v>...</v>
          </cell>
          <cell r="N18" t="str">
            <v>...</v>
          </cell>
          <cell r="O18" t="str">
            <v>...</v>
          </cell>
          <cell r="P18" t="str">
            <v>...</v>
          </cell>
          <cell r="Q18" t="str">
            <v>...</v>
          </cell>
          <cell r="R18" t="str">
            <v>...</v>
          </cell>
          <cell r="S18" t="str">
            <v>...</v>
          </cell>
        </row>
        <row r="19">
          <cell r="C19" t="str">
            <v>...</v>
          </cell>
          <cell r="D19" t="str">
            <v>...</v>
          </cell>
          <cell r="E19" t="str">
            <v>...</v>
          </cell>
          <cell r="F19" t="str">
            <v>...</v>
          </cell>
          <cell r="G19" t="str">
            <v>...</v>
          </cell>
          <cell r="H19" t="str">
            <v>...</v>
          </cell>
          <cell r="I19" t="str">
            <v>...</v>
          </cell>
          <cell r="J19" t="str">
            <v>...</v>
          </cell>
          <cell r="K19" t="str">
            <v>...</v>
          </cell>
          <cell r="L19" t="str">
            <v>...</v>
          </cell>
          <cell r="M19" t="str">
            <v>...</v>
          </cell>
          <cell r="N19" t="str">
            <v>...</v>
          </cell>
          <cell r="O19" t="str">
            <v>...</v>
          </cell>
          <cell r="P19" t="str">
            <v>...</v>
          </cell>
          <cell r="Q19" t="str">
            <v>...</v>
          </cell>
          <cell r="R19" t="str">
            <v>...</v>
          </cell>
          <cell r="S19" t="str">
            <v>...</v>
          </cell>
        </row>
        <row r="20">
          <cell r="C20" t="str">
            <v>...</v>
          </cell>
          <cell r="D20" t="str">
            <v>...</v>
          </cell>
          <cell r="E20" t="str">
            <v>...</v>
          </cell>
          <cell r="F20" t="str">
            <v>...</v>
          </cell>
          <cell r="G20" t="str">
            <v>...</v>
          </cell>
          <cell r="H20" t="str">
            <v>...</v>
          </cell>
          <cell r="I20" t="str">
            <v>...</v>
          </cell>
          <cell r="J20" t="str">
            <v>...</v>
          </cell>
          <cell r="K20" t="str">
            <v>...</v>
          </cell>
          <cell r="L20" t="str">
            <v>...</v>
          </cell>
          <cell r="M20" t="str">
            <v>...</v>
          </cell>
          <cell r="N20" t="str">
            <v>...</v>
          </cell>
          <cell r="O20" t="str">
            <v>...</v>
          </cell>
          <cell r="P20" t="str">
            <v>...</v>
          </cell>
          <cell r="Q20" t="str">
            <v>...</v>
          </cell>
          <cell r="R20" t="str">
            <v>...</v>
          </cell>
          <cell r="S20" t="str">
            <v>...</v>
          </cell>
        </row>
        <row r="21">
          <cell r="C21" t="str">
            <v>...</v>
          </cell>
          <cell r="D21" t="str">
            <v>...</v>
          </cell>
          <cell r="E21" t="str">
            <v>...</v>
          </cell>
          <cell r="F21" t="str">
            <v>...</v>
          </cell>
          <cell r="G21" t="str">
            <v>...</v>
          </cell>
          <cell r="H21" t="str">
            <v>...</v>
          </cell>
          <cell r="I21" t="str">
            <v>...</v>
          </cell>
          <cell r="J21" t="str">
            <v>...</v>
          </cell>
          <cell r="K21" t="str">
            <v>...</v>
          </cell>
          <cell r="L21" t="str">
            <v>...</v>
          </cell>
          <cell r="M21" t="str">
            <v>...</v>
          </cell>
          <cell r="N21" t="str">
            <v>...</v>
          </cell>
          <cell r="O21" t="str">
            <v>...</v>
          </cell>
          <cell r="P21" t="str">
            <v>...</v>
          </cell>
          <cell r="Q21" t="str">
            <v>...</v>
          </cell>
          <cell r="R21" t="str">
            <v>...</v>
          </cell>
          <cell r="S21" t="str">
            <v>...</v>
          </cell>
        </row>
        <row r="22">
          <cell r="C22" t="str">
            <v>...</v>
          </cell>
          <cell r="D22" t="str">
            <v>...</v>
          </cell>
          <cell r="E22" t="str">
            <v>...</v>
          </cell>
          <cell r="F22" t="str">
            <v>...</v>
          </cell>
          <cell r="G22" t="str">
            <v>...</v>
          </cell>
          <cell r="H22" t="str">
            <v>...</v>
          </cell>
          <cell r="I22" t="str">
            <v>...</v>
          </cell>
          <cell r="J22" t="str">
            <v>...</v>
          </cell>
          <cell r="K22" t="str">
            <v>...</v>
          </cell>
          <cell r="L22" t="str">
            <v>...</v>
          </cell>
          <cell r="M22" t="str">
            <v>...</v>
          </cell>
          <cell r="N22" t="str">
            <v>...</v>
          </cell>
          <cell r="O22" t="str">
            <v>...</v>
          </cell>
          <cell r="P22" t="str">
            <v>...</v>
          </cell>
          <cell r="Q22" t="str">
            <v>...</v>
          </cell>
          <cell r="R22" t="str">
            <v>...</v>
          </cell>
          <cell r="S22" t="str">
            <v>...</v>
          </cell>
        </row>
        <row r="23">
          <cell r="C23" t="str">
            <v>...</v>
          </cell>
          <cell r="D23" t="str">
            <v>...</v>
          </cell>
          <cell r="E23" t="str">
            <v>...</v>
          </cell>
          <cell r="F23" t="str">
            <v>...</v>
          </cell>
          <cell r="G23" t="str">
            <v>...</v>
          </cell>
          <cell r="H23" t="str">
            <v>...</v>
          </cell>
          <cell r="I23" t="str">
            <v>...</v>
          </cell>
          <cell r="J23" t="str">
            <v>...</v>
          </cell>
          <cell r="K23" t="str">
            <v>...</v>
          </cell>
          <cell r="L23" t="str">
            <v>...</v>
          </cell>
          <cell r="M23" t="str">
            <v>...</v>
          </cell>
          <cell r="N23" t="str">
            <v>...</v>
          </cell>
          <cell r="O23" t="str">
            <v>...</v>
          </cell>
          <cell r="P23" t="str">
            <v>...</v>
          </cell>
          <cell r="Q23" t="str">
            <v>...</v>
          </cell>
          <cell r="R23" t="str">
            <v>...</v>
          </cell>
          <cell r="S23" t="str">
            <v>...</v>
          </cell>
        </row>
        <row r="25">
          <cell r="C25" t="str">
            <v>...</v>
          </cell>
          <cell r="D25" t="str">
            <v>...</v>
          </cell>
          <cell r="E25" t="str">
            <v>...</v>
          </cell>
          <cell r="F25" t="str">
            <v>...</v>
          </cell>
          <cell r="G25" t="str">
            <v>...</v>
          </cell>
          <cell r="H25" t="str">
            <v>...</v>
          </cell>
          <cell r="I25" t="str">
            <v>...</v>
          </cell>
          <cell r="J25" t="str">
            <v>...</v>
          </cell>
          <cell r="K25" t="str">
            <v>...</v>
          </cell>
          <cell r="L25" t="str">
            <v>...</v>
          </cell>
          <cell r="M25" t="str">
            <v>...</v>
          </cell>
          <cell r="N25" t="str">
            <v>...</v>
          </cell>
          <cell r="O25" t="str">
            <v>...</v>
          </cell>
          <cell r="P25" t="str">
            <v>...</v>
          </cell>
          <cell r="Q25" t="str">
            <v>...</v>
          </cell>
          <cell r="R25" t="str">
            <v>...</v>
          </cell>
          <cell r="S25" t="str">
            <v>...</v>
          </cell>
        </row>
        <row r="26">
          <cell r="C26" t="str">
            <v>...</v>
          </cell>
          <cell r="D26" t="str">
            <v>...</v>
          </cell>
          <cell r="E26" t="str">
            <v>...</v>
          </cell>
          <cell r="F26" t="str">
            <v>...</v>
          </cell>
          <cell r="G26" t="str">
            <v>...</v>
          </cell>
          <cell r="H26" t="str">
            <v>...</v>
          </cell>
          <cell r="I26" t="str">
            <v>...</v>
          </cell>
          <cell r="J26" t="str">
            <v>...</v>
          </cell>
          <cell r="K26" t="str">
            <v>...</v>
          </cell>
          <cell r="L26" t="str">
            <v>...</v>
          </cell>
          <cell r="M26" t="str">
            <v>...</v>
          </cell>
          <cell r="N26" t="str">
            <v>...</v>
          </cell>
          <cell r="O26" t="str">
            <v>...</v>
          </cell>
          <cell r="P26" t="str">
            <v>...</v>
          </cell>
          <cell r="Q26" t="str">
            <v>...</v>
          </cell>
          <cell r="R26" t="str">
            <v>...</v>
          </cell>
          <cell r="S26" t="str">
            <v>...</v>
          </cell>
        </row>
        <row r="27">
          <cell r="C27" t="str">
            <v>...</v>
          </cell>
          <cell r="D27" t="str">
            <v>...</v>
          </cell>
          <cell r="E27" t="str">
            <v>...</v>
          </cell>
          <cell r="F27" t="str">
            <v>...</v>
          </cell>
          <cell r="G27" t="str">
            <v>...</v>
          </cell>
          <cell r="H27" t="str">
            <v>...</v>
          </cell>
          <cell r="I27" t="str">
            <v>...</v>
          </cell>
          <cell r="J27" t="str">
            <v>...</v>
          </cell>
          <cell r="K27" t="str">
            <v>...</v>
          </cell>
          <cell r="L27" t="str">
            <v>...</v>
          </cell>
          <cell r="M27" t="str">
            <v>...</v>
          </cell>
          <cell r="N27" t="str">
            <v>...</v>
          </cell>
          <cell r="O27" t="str">
            <v>...</v>
          </cell>
          <cell r="P27" t="str">
            <v>...</v>
          </cell>
          <cell r="Q27" t="str">
            <v>...</v>
          </cell>
          <cell r="R27" t="str">
            <v>...</v>
          </cell>
          <cell r="S27" t="str">
            <v>...</v>
          </cell>
        </row>
        <row r="28">
          <cell r="C28" t="str">
            <v>...</v>
          </cell>
          <cell r="D28" t="str">
            <v>...</v>
          </cell>
          <cell r="E28" t="str">
            <v>...</v>
          </cell>
          <cell r="F28" t="str">
            <v>...</v>
          </cell>
          <cell r="G28" t="str">
            <v>...</v>
          </cell>
          <cell r="H28" t="str">
            <v>...</v>
          </cell>
          <cell r="I28" t="str">
            <v>...</v>
          </cell>
          <cell r="J28" t="str">
            <v>...</v>
          </cell>
          <cell r="K28" t="str">
            <v>...</v>
          </cell>
          <cell r="L28" t="str">
            <v>...</v>
          </cell>
          <cell r="M28" t="str">
            <v>...</v>
          </cell>
          <cell r="N28" t="str">
            <v>...</v>
          </cell>
          <cell r="O28" t="str">
            <v>...</v>
          </cell>
          <cell r="P28" t="str">
            <v>...</v>
          </cell>
          <cell r="Q28" t="str">
            <v>...</v>
          </cell>
          <cell r="R28" t="str">
            <v>...</v>
          </cell>
          <cell r="S28" t="str">
            <v>...</v>
          </cell>
        </row>
        <row r="29">
          <cell r="C29" t="str">
            <v>...</v>
          </cell>
          <cell r="D29" t="str">
            <v>...</v>
          </cell>
          <cell r="E29" t="str">
            <v>...</v>
          </cell>
          <cell r="F29" t="str">
            <v>...</v>
          </cell>
          <cell r="G29" t="str">
            <v>...</v>
          </cell>
          <cell r="H29" t="str">
            <v>...</v>
          </cell>
          <cell r="I29" t="str">
            <v>...</v>
          </cell>
          <cell r="J29" t="str">
            <v>...</v>
          </cell>
          <cell r="K29" t="str">
            <v>...</v>
          </cell>
          <cell r="L29" t="str">
            <v>...</v>
          </cell>
          <cell r="M29" t="str">
            <v>...</v>
          </cell>
          <cell r="N29" t="str">
            <v>...</v>
          </cell>
          <cell r="O29" t="str">
            <v>...</v>
          </cell>
          <cell r="P29" t="str">
            <v>...</v>
          </cell>
          <cell r="Q29" t="str">
            <v>...</v>
          </cell>
          <cell r="R29" t="str">
            <v>...</v>
          </cell>
          <cell r="S29" t="str">
            <v>...</v>
          </cell>
        </row>
        <row r="30">
          <cell r="C30" t="str">
            <v>...</v>
          </cell>
          <cell r="D30" t="str">
            <v>...</v>
          </cell>
          <cell r="E30" t="str">
            <v>...</v>
          </cell>
          <cell r="F30" t="str">
            <v>...</v>
          </cell>
          <cell r="G30" t="str">
            <v>...</v>
          </cell>
          <cell r="H30" t="str">
            <v>...</v>
          </cell>
          <cell r="I30" t="str">
            <v>...</v>
          </cell>
          <cell r="J30" t="str">
            <v>...</v>
          </cell>
          <cell r="K30" t="str">
            <v>...</v>
          </cell>
          <cell r="L30" t="str">
            <v>...</v>
          </cell>
          <cell r="M30" t="str">
            <v>...</v>
          </cell>
          <cell r="N30" t="str">
            <v>...</v>
          </cell>
          <cell r="O30" t="str">
            <v>...</v>
          </cell>
          <cell r="P30" t="str">
            <v>...</v>
          </cell>
          <cell r="Q30" t="str">
            <v>...</v>
          </cell>
          <cell r="R30" t="str">
            <v>...</v>
          </cell>
          <cell r="S30" t="str">
            <v>...</v>
          </cell>
        </row>
        <row r="31">
          <cell r="C31" t="str">
            <v>...</v>
          </cell>
          <cell r="D31" t="str">
            <v>...</v>
          </cell>
          <cell r="E31" t="str">
            <v>...</v>
          </cell>
          <cell r="F31" t="str">
            <v>...</v>
          </cell>
          <cell r="G31" t="str">
            <v>...</v>
          </cell>
          <cell r="H31" t="str">
            <v>...</v>
          </cell>
          <cell r="I31" t="str">
            <v>...</v>
          </cell>
          <cell r="J31" t="str">
            <v>...</v>
          </cell>
          <cell r="K31" t="str">
            <v>...</v>
          </cell>
          <cell r="L31" t="str">
            <v>...</v>
          </cell>
          <cell r="M31" t="str">
            <v>...</v>
          </cell>
          <cell r="N31" t="str">
            <v>...</v>
          </cell>
          <cell r="O31" t="str">
            <v>...</v>
          </cell>
          <cell r="P31" t="str">
            <v>...</v>
          </cell>
          <cell r="Q31" t="str">
            <v>...</v>
          </cell>
          <cell r="R31" t="str">
            <v>...</v>
          </cell>
          <cell r="S31" t="str">
            <v>...</v>
          </cell>
        </row>
        <row r="33">
          <cell r="C33" t="str">
            <v>...</v>
          </cell>
          <cell r="D33" t="str">
            <v>...</v>
          </cell>
          <cell r="E33" t="str">
            <v>...</v>
          </cell>
          <cell r="F33" t="str">
            <v>...</v>
          </cell>
          <cell r="G33" t="str">
            <v>...</v>
          </cell>
          <cell r="H33" t="str">
            <v>...</v>
          </cell>
          <cell r="I33" t="str">
            <v>...</v>
          </cell>
          <cell r="J33" t="str">
            <v>...</v>
          </cell>
          <cell r="K33" t="str">
            <v>...</v>
          </cell>
          <cell r="L33" t="str">
            <v>...</v>
          </cell>
          <cell r="M33" t="str">
            <v>...</v>
          </cell>
          <cell r="N33" t="str">
            <v>...</v>
          </cell>
          <cell r="O33" t="str">
            <v>...</v>
          </cell>
          <cell r="P33" t="str">
            <v>...</v>
          </cell>
          <cell r="Q33" t="str">
            <v>...</v>
          </cell>
          <cell r="R33" t="str">
            <v>...</v>
          </cell>
          <cell r="S33" t="str">
            <v>...</v>
          </cell>
        </row>
        <row r="34">
          <cell r="C34" t="str">
            <v>...</v>
          </cell>
          <cell r="D34" t="str">
            <v>...</v>
          </cell>
          <cell r="E34" t="str">
            <v>...</v>
          </cell>
          <cell r="F34" t="str">
            <v>...</v>
          </cell>
          <cell r="G34" t="str">
            <v>...</v>
          </cell>
          <cell r="H34" t="str">
            <v>...</v>
          </cell>
          <cell r="I34" t="str">
            <v>...</v>
          </cell>
          <cell r="J34" t="str">
            <v>...</v>
          </cell>
          <cell r="K34" t="str">
            <v>...</v>
          </cell>
          <cell r="L34" t="str">
            <v>...</v>
          </cell>
          <cell r="M34" t="str">
            <v>...</v>
          </cell>
          <cell r="N34" t="str">
            <v>...</v>
          </cell>
          <cell r="O34" t="str">
            <v>...</v>
          </cell>
          <cell r="P34" t="str">
            <v>...</v>
          </cell>
          <cell r="Q34" t="str">
            <v>...</v>
          </cell>
          <cell r="R34" t="str">
            <v>...</v>
          </cell>
          <cell r="S34" t="str">
            <v>...</v>
          </cell>
        </row>
        <row r="35">
          <cell r="C35" t="str">
            <v>...</v>
          </cell>
          <cell r="D35" t="str">
            <v>...</v>
          </cell>
          <cell r="E35" t="str">
            <v>...</v>
          </cell>
          <cell r="F35" t="str">
            <v>...</v>
          </cell>
          <cell r="G35" t="str">
            <v>...</v>
          </cell>
          <cell r="H35" t="str">
            <v>...</v>
          </cell>
          <cell r="I35" t="str">
            <v>...</v>
          </cell>
          <cell r="J35" t="str">
            <v>...</v>
          </cell>
          <cell r="K35" t="str">
            <v>...</v>
          </cell>
          <cell r="L35" t="str">
            <v>...</v>
          </cell>
          <cell r="M35" t="str">
            <v>...</v>
          </cell>
          <cell r="N35" t="str">
            <v>...</v>
          </cell>
          <cell r="O35" t="str">
            <v>...</v>
          </cell>
          <cell r="P35" t="str">
            <v>...</v>
          </cell>
          <cell r="Q35" t="str">
            <v>...</v>
          </cell>
          <cell r="R35" t="str">
            <v>...</v>
          </cell>
          <cell r="S35" t="str">
            <v>...</v>
          </cell>
        </row>
        <row r="36">
          <cell r="C36" t="str">
            <v>...</v>
          </cell>
          <cell r="D36" t="str">
            <v>...</v>
          </cell>
          <cell r="E36" t="str">
            <v>...</v>
          </cell>
          <cell r="F36" t="str">
            <v>...</v>
          </cell>
          <cell r="G36" t="str">
            <v>...</v>
          </cell>
          <cell r="H36" t="str">
            <v>...</v>
          </cell>
          <cell r="I36" t="str">
            <v>...</v>
          </cell>
          <cell r="J36" t="str">
            <v>...</v>
          </cell>
          <cell r="K36" t="str">
            <v>...</v>
          </cell>
          <cell r="L36" t="str">
            <v>...</v>
          </cell>
          <cell r="M36" t="str">
            <v>...</v>
          </cell>
          <cell r="N36" t="str">
            <v>...</v>
          </cell>
          <cell r="O36" t="str">
            <v>...</v>
          </cell>
          <cell r="P36" t="str">
            <v>...</v>
          </cell>
          <cell r="Q36" t="str">
            <v>...</v>
          </cell>
          <cell r="R36" t="str">
            <v>...</v>
          </cell>
          <cell r="S36" t="str">
            <v>...</v>
          </cell>
        </row>
        <row r="37">
          <cell r="C37" t="str">
            <v>...</v>
          </cell>
          <cell r="D37" t="str">
            <v>...</v>
          </cell>
          <cell r="E37" t="str">
            <v>...</v>
          </cell>
          <cell r="F37" t="str">
            <v>...</v>
          </cell>
          <cell r="G37" t="str">
            <v>...</v>
          </cell>
          <cell r="H37" t="str">
            <v>...</v>
          </cell>
          <cell r="I37" t="str">
            <v>...</v>
          </cell>
          <cell r="J37" t="str">
            <v>...</v>
          </cell>
          <cell r="K37" t="str">
            <v>...</v>
          </cell>
          <cell r="L37" t="str">
            <v>...</v>
          </cell>
          <cell r="M37" t="str">
            <v>...</v>
          </cell>
          <cell r="N37" t="str">
            <v>...</v>
          </cell>
          <cell r="O37" t="str">
            <v>...</v>
          </cell>
          <cell r="P37" t="str">
            <v>...</v>
          </cell>
          <cell r="Q37" t="str">
            <v>...</v>
          </cell>
          <cell r="R37" t="str">
            <v>...</v>
          </cell>
          <cell r="S37" t="str">
            <v>...</v>
          </cell>
        </row>
        <row r="38">
          <cell r="C38" t="str">
            <v>...</v>
          </cell>
          <cell r="D38" t="str">
            <v>...</v>
          </cell>
          <cell r="E38" t="str">
            <v>...</v>
          </cell>
          <cell r="F38" t="str">
            <v>...</v>
          </cell>
          <cell r="G38" t="str">
            <v>...</v>
          </cell>
          <cell r="H38" t="str">
            <v>...</v>
          </cell>
          <cell r="I38" t="str">
            <v>...</v>
          </cell>
          <cell r="J38" t="str">
            <v>...</v>
          </cell>
          <cell r="K38" t="str">
            <v>...</v>
          </cell>
          <cell r="L38" t="str">
            <v>...</v>
          </cell>
          <cell r="M38" t="str">
            <v>...</v>
          </cell>
          <cell r="N38" t="str">
            <v>...</v>
          </cell>
          <cell r="O38" t="str">
            <v>...</v>
          </cell>
          <cell r="P38" t="str">
            <v>...</v>
          </cell>
          <cell r="Q38" t="str">
            <v>...</v>
          </cell>
          <cell r="R38" t="str">
            <v>...</v>
          </cell>
          <cell r="S38" t="str">
            <v>...</v>
          </cell>
        </row>
        <row r="39">
          <cell r="C39" t="str">
            <v>...</v>
          </cell>
          <cell r="D39" t="str">
            <v>...</v>
          </cell>
          <cell r="E39" t="str">
            <v>...</v>
          </cell>
          <cell r="F39" t="str">
            <v>...</v>
          </cell>
          <cell r="G39" t="str">
            <v>...</v>
          </cell>
          <cell r="H39" t="str">
            <v>...</v>
          </cell>
          <cell r="I39" t="str">
            <v>...</v>
          </cell>
          <cell r="J39" t="str">
            <v>...</v>
          </cell>
          <cell r="K39" t="str">
            <v>...</v>
          </cell>
          <cell r="L39" t="str">
            <v>...</v>
          </cell>
          <cell r="M39" t="str">
            <v>...</v>
          </cell>
          <cell r="N39" t="str">
            <v>...</v>
          </cell>
          <cell r="O39" t="str">
            <v>...</v>
          </cell>
          <cell r="P39" t="str">
            <v>...</v>
          </cell>
          <cell r="Q39" t="str">
            <v>...</v>
          </cell>
          <cell r="R39" t="str">
            <v>...</v>
          </cell>
          <cell r="S39" t="str">
            <v>...</v>
          </cell>
        </row>
        <row r="41">
          <cell r="C41" t="str">
            <v>...</v>
          </cell>
          <cell r="D41" t="str">
            <v>...</v>
          </cell>
          <cell r="E41" t="str">
            <v>...</v>
          </cell>
          <cell r="F41" t="str">
            <v>...</v>
          </cell>
          <cell r="G41" t="str">
            <v>...</v>
          </cell>
          <cell r="H41" t="str">
            <v>...</v>
          </cell>
          <cell r="I41" t="str">
            <v>...</v>
          </cell>
          <cell r="J41" t="str">
            <v>...</v>
          </cell>
          <cell r="K41" t="str">
            <v>...</v>
          </cell>
          <cell r="L41" t="str">
            <v>...</v>
          </cell>
          <cell r="M41" t="str">
            <v>...</v>
          </cell>
          <cell r="N41" t="str">
            <v>...</v>
          </cell>
          <cell r="O41" t="str">
            <v>...</v>
          </cell>
          <cell r="P41" t="str">
            <v>...</v>
          </cell>
          <cell r="Q41" t="str">
            <v>...</v>
          </cell>
          <cell r="R41" t="str">
            <v>...</v>
          </cell>
          <cell r="S41" t="str">
            <v>...</v>
          </cell>
        </row>
        <row r="42">
          <cell r="C42" t="str">
            <v>...</v>
          </cell>
          <cell r="D42" t="str">
            <v>...</v>
          </cell>
          <cell r="E42" t="str">
            <v>...</v>
          </cell>
          <cell r="F42" t="str">
            <v>...</v>
          </cell>
          <cell r="G42" t="str">
            <v>...</v>
          </cell>
          <cell r="H42" t="str">
            <v>...</v>
          </cell>
          <cell r="I42" t="str">
            <v>...</v>
          </cell>
          <cell r="J42" t="str">
            <v>...</v>
          </cell>
          <cell r="K42" t="str">
            <v>...</v>
          </cell>
          <cell r="L42" t="str">
            <v>...</v>
          </cell>
          <cell r="M42" t="str">
            <v>...</v>
          </cell>
          <cell r="N42" t="str">
            <v>...</v>
          </cell>
          <cell r="O42" t="str">
            <v>...</v>
          </cell>
          <cell r="P42" t="str">
            <v>...</v>
          </cell>
          <cell r="Q42" t="str">
            <v>...</v>
          </cell>
          <cell r="R42" t="str">
            <v>...</v>
          </cell>
          <cell r="S42" t="str">
            <v>...</v>
          </cell>
        </row>
        <row r="43">
          <cell r="C43" t="str">
            <v>...</v>
          </cell>
          <cell r="D43" t="str">
            <v>...</v>
          </cell>
          <cell r="E43" t="str">
            <v>...</v>
          </cell>
          <cell r="F43" t="str">
            <v>...</v>
          </cell>
          <cell r="G43" t="str">
            <v>...</v>
          </cell>
          <cell r="H43" t="str">
            <v>...</v>
          </cell>
          <cell r="I43" t="str">
            <v>...</v>
          </cell>
          <cell r="J43" t="str">
            <v>...</v>
          </cell>
          <cell r="K43" t="str">
            <v>...</v>
          </cell>
          <cell r="L43" t="str">
            <v>...</v>
          </cell>
          <cell r="M43" t="str">
            <v>...</v>
          </cell>
          <cell r="N43" t="str">
            <v>...</v>
          </cell>
          <cell r="O43" t="str">
            <v>...</v>
          </cell>
          <cell r="P43" t="str">
            <v>...</v>
          </cell>
          <cell r="Q43" t="str">
            <v>...</v>
          </cell>
          <cell r="R43" t="str">
            <v>...</v>
          </cell>
          <cell r="S43" t="str">
            <v>...</v>
          </cell>
        </row>
        <row r="44">
          <cell r="C44" t="str">
            <v>...</v>
          </cell>
          <cell r="D44" t="str">
            <v>...</v>
          </cell>
          <cell r="E44" t="str">
            <v>...</v>
          </cell>
          <cell r="F44" t="str">
            <v>...</v>
          </cell>
          <cell r="G44" t="str">
            <v>...</v>
          </cell>
          <cell r="H44" t="str">
            <v>...</v>
          </cell>
          <cell r="I44" t="str">
            <v>...</v>
          </cell>
          <cell r="J44" t="str">
            <v>...</v>
          </cell>
          <cell r="K44" t="str">
            <v>...</v>
          </cell>
          <cell r="L44" t="str">
            <v>...</v>
          </cell>
          <cell r="M44" t="str">
            <v>...</v>
          </cell>
          <cell r="N44" t="str">
            <v>...</v>
          </cell>
          <cell r="O44" t="str">
            <v>...</v>
          </cell>
          <cell r="P44" t="str">
            <v>...</v>
          </cell>
          <cell r="Q44" t="str">
            <v>...</v>
          </cell>
          <cell r="R44" t="str">
            <v>...</v>
          </cell>
          <cell r="S44" t="str">
            <v>...</v>
          </cell>
        </row>
        <row r="45">
          <cell r="C45" t="str">
            <v>...</v>
          </cell>
          <cell r="D45" t="str">
            <v>...</v>
          </cell>
          <cell r="E45" t="str">
            <v>...</v>
          </cell>
          <cell r="F45" t="str">
            <v>...</v>
          </cell>
          <cell r="G45" t="str">
            <v>...</v>
          </cell>
          <cell r="H45" t="str">
            <v>...</v>
          </cell>
          <cell r="I45" t="str">
            <v>...</v>
          </cell>
          <cell r="J45" t="str">
            <v>...</v>
          </cell>
          <cell r="K45" t="str">
            <v>...</v>
          </cell>
          <cell r="L45" t="str">
            <v>...</v>
          </cell>
          <cell r="M45" t="str">
            <v>...</v>
          </cell>
          <cell r="N45" t="str">
            <v>...</v>
          </cell>
          <cell r="O45" t="str">
            <v>...</v>
          </cell>
          <cell r="P45" t="str">
            <v>...</v>
          </cell>
          <cell r="Q45" t="str">
            <v>...</v>
          </cell>
          <cell r="R45" t="str">
            <v>...</v>
          </cell>
          <cell r="S45" t="str">
            <v>...</v>
          </cell>
        </row>
        <row r="46">
          <cell r="C46" t="str">
            <v>...</v>
          </cell>
          <cell r="D46" t="str">
            <v>...</v>
          </cell>
          <cell r="E46" t="str">
            <v>...</v>
          </cell>
          <cell r="F46" t="str">
            <v>...</v>
          </cell>
          <cell r="G46" t="str">
            <v>...</v>
          </cell>
          <cell r="H46" t="str">
            <v>...</v>
          </cell>
          <cell r="I46" t="str">
            <v>...</v>
          </cell>
          <cell r="J46" t="str">
            <v>...</v>
          </cell>
          <cell r="K46" t="str">
            <v>...</v>
          </cell>
          <cell r="L46" t="str">
            <v>...</v>
          </cell>
          <cell r="M46" t="str">
            <v>...</v>
          </cell>
          <cell r="N46" t="str">
            <v>...</v>
          </cell>
          <cell r="O46" t="str">
            <v>...</v>
          </cell>
          <cell r="P46" t="str">
            <v>...</v>
          </cell>
          <cell r="Q46" t="str">
            <v>...</v>
          </cell>
          <cell r="R46" t="str">
            <v>...</v>
          </cell>
          <cell r="S46" t="str">
            <v>...</v>
          </cell>
        </row>
        <row r="47">
          <cell r="C47" t="str">
            <v>...</v>
          </cell>
          <cell r="D47" t="str">
            <v>...</v>
          </cell>
          <cell r="E47" t="str">
            <v>...</v>
          </cell>
          <cell r="F47" t="str">
            <v>...</v>
          </cell>
          <cell r="G47" t="str">
            <v>...</v>
          </cell>
          <cell r="H47" t="str">
            <v>...</v>
          </cell>
          <cell r="I47" t="str">
            <v>...</v>
          </cell>
          <cell r="J47" t="str">
            <v>...</v>
          </cell>
          <cell r="K47" t="str">
            <v>...</v>
          </cell>
          <cell r="L47" t="str">
            <v>...</v>
          </cell>
          <cell r="M47" t="str">
            <v>...</v>
          </cell>
          <cell r="N47" t="str">
            <v>...</v>
          </cell>
          <cell r="O47" t="str">
            <v>...</v>
          </cell>
          <cell r="P47" t="str">
            <v>...</v>
          </cell>
          <cell r="Q47" t="str">
            <v>...</v>
          </cell>
          <cell r="R47" t="str">
            <v>...</v>
          </cell>
          <cell r="S47" t="str">
            <v>...</v>
          </cell>
        </row>
        <row r="49">
          <cell r="C49" t="str">
            <v>...</v>
          </cell>
          <cell r="D49" t="str">
            <v>...</v>
          </cell>
          <cell r="E49" t="str">
            <v>...</v>
          </cell>
          <cell r="F49" t="str">
            <v>...</v>
          </cell>
          <cell r="G49" t="str">
            <v>...</v>
          </cell>
          <cell r="H49" t="str">
            <v>...</v>
          </cell>
          <cell r="I49" t="str">
            <v>...</v>
          </cell>
          <cell r="J49" t="str">
            <v>...</v>
          </cell>
          <cell r="K49" t="str">
            <v>...</v>
          </cell>
          <cell r="L49" t="str">
            <v>...</v>
          </cell>
          <cell r="M49" t="str">
            <v>...</v>
          </cell>
          <cell r="N49" t="str">
            <v>...</v>
          </cell>
          <cell r="O49" t="str">
            <v>...</v>
          </cell>
          <cell r="P49" t="str">
            <v>...</v>
          </cell>
          <cell r="Q49" t="str">
            <v>...</v>
          </cell>
          <cell r="R49" t="str">
            <v>...</v>
          </cell>
          <cell r="S49" t="str">
            <v>...</v>
          </cell>
        </row>
        <row r="50">
          <cell r="C50" t="str">
            <v>...</v>
          </cell>
          <cell r="D50" t="str">
            <v>...</v>
          </cell>
          <cell r="E50" t="str">
            <v>...</v>
          </cell>
          <cell r="F50" t="str">
            <v>...</v>
          </cell>
          <cell r="G50" t="str">
            <v>...</v>
          </cell>
          <cell r="H50" t="str">
            <v>...</v>
          </cell>
          <cell r="I50" t="str">
            <v>...</v>
          </cell>
          <cell r="J50" t="str">
            <v>...</v>
          </cell>
          <cell r="K50" t="str">
            <v>...</v>
          </cell>
          <cell r="L50" t="str">
            <v>...</v>
          </cell>
          <cell r="M50" t="str">
            <v>...</v>
          </cell>
          <cell r="N50" t="str">
            <v>...</v>
          </cell>
          <cell r="O50" t="str">
            <v>...</v>
          </cell>
          <cell r="P50" t="str">
            <v>...</v>
          </cell>
          <cell r="Q50" t="str">
            <v>...</v>
          </cell>
          <cell r="R50" t="str">
            <v>...</v>
          </cell>
          <cell r="S50" t="str">
            <v>...</v>
          </cell>
        </row>
        <row r="51">
          <cell r="C51" t="str">
            <v>...</v>
          </cell>
          <cell r="D51" t="str">
            <v>...</v>
          </cell>
          <cell r="E51" t="str">
            <v>...</v>
          </cell>
          <cell r="F51" t="str">
            <v>...</v>
          </cell>
          <cell r="G51" t="str">
            <v>...</v>
          </cell>
          <cell r="H51" t="str">
            <v>...</v>
          </cell>
          <cell r="I51" t="str">
            <v>...</v>
          </cell>
          <cell r="J51" t="str">
            <v>...</v>
          </cell>
          <cell r="K51" t="str">
            <v>...</v>
          </cell>
          <cell r="L51" t="str">
            <v>...</v>
          </cell>
          <cell r="M51" t="str">
            <v>...</v>
          </cell>
          <cell r="N51" t="str">
            <v>...</v>
          </cell>
          <cell r="O51" t="str">
            <v>...</v>
          </cell>
          <cell r="P51" t="str">
            <v>...</v>
          </cell>
          <cell r="Q51" t="str">
            <v>...</v>
          </cell>
          <cell r="R51" t="str">
            <v>...</v>
          </cell>
          <cell r="S51" t="str">
            <v>...</v>
          </cell>
        </row>
        <row r="52">
          <cell r="C52" t="str">
            <v>...</v>
          </cell>
          <cell r="D52" t="str">
            <v>...</v>
          </cell>
          <cell r="E52" t="str">
            <v>...</v>
          </cell>
          <cell r="F52" t="str">
            <v>...</v>
          </cell>
          <cell r="G52" t="str">
            <v>...</v>
          </cell>
          <cell r="H52" t="str">
            <v>...</v>
          </cell>
          <cell r="I52" t="str">
            <v>...</v>
          </cell>
          <cell r="J52" t="str">
            <v>...</v>
          </cell>
          <cell r="K52" t="str">
            <v>...</v>
          </cell>
          <cell r="L52" t="str">
            <v>...</v>
          </cell>
          <cell r="M52" t="str">
            <v>...</v>
          </cell>
          <cell r="N52" t="str">
            <v>...</v>
          </cell>
          <cell r="O52" t="str">
            <v>...</v>
          </cell>
          <cell r="P52" t="str">
            <v>...</v>
          </cell>
          <cell r="Q52" t="str">
            <v>...</v>
          </cell>
          <cell r="R52" t="str">
            <v>...</v>
          </cell>
          <cell r="S52" t="str">
            <v>...</v>
          </cell>
        </row>
        <row r="53">
          <cell r="C53" t="str">
            <v>...</v>
          </cell>
          <cell r="D53" t="str">
            <v>...</v>
          </cell>
          <cell r="E53" t="str">
            <v>...</v>
          </cell>
          <cell r="F53" t="str">
            <v>...</v>
          </cell>
          <cell r="G53" t="str">
            <v>...</v>
          </cell>
          <cell r="H53" t="str">
            <v>...</v>
          </cell>
          <cell r="I53" t="str">
            <v>...</v>
          </cell>
          <cell r="J53" t="str">
            <v>...</v>
          </cell>
          <cell r="K53" t="str">
            <v>...</v>
          </cell>
          <cell r="L53" t="str">
            <v>...</v>
          </cell>
          <cell r="M53" t="str">
            <v>...</v>
          </cell>
          <cell r="N53" t="str">
            <v>...</v>
          </cell>
          <cell r="O53" t="str">
            <v>...</v>
          </cell>
          <cell r="P53" t="str">
            <v>...</v>
          </cell>
          <cell r="Q53" t="str">
            <v>...</v>
          </cell>
          <cell r="R53" t="str">
            <v>...</v>
          </cell>
          <cell r="S53" t="str">
            <v>...</v>
          </cell>
        </row>
        <row r="54">
          <cell r="C54" t="str">
            <v>...</v>
          </cell>
          <cell r="D54" t="str">
            <v>...</v>
          </cell>
          <cell r="E54" t="str">
            <v>...</v>
          </cell>
          <cell r="F54" t="str">
            <v>...</v>
          </cell>
          <cell r="G54" t="str">
            <v>...</v>
          </cell>
          <cell r="H54" t="str">
            <v>...</v>
          </cell>
          <cell r="I54" t="str">
            <v>...</v>
          </cell>
          <cell r="J54" t="str">
            <v>...</v>
          </cell>
          <cell r="K54" t="str">
            <v>...</v>
          </cell>
          <cell r="L54" t="str">
            <v>...</v>
          </cell>
          <cell r="M54" t="str">
            <v>...</v>
          </cell>
          <cell r="N54" t="str">
            <v>...</v>
          </cell>
          <cell r="O54" t="str">
            <v>...</v>
          </cell>
          <cell r="P54" t="str">
            <v>...</v>
          </cell>
          <cell r="Q54" t="str">
            <v>...</v>
          </cell>
          <cell r="R54" t="str">
            <v>...</v>
          </cell>
          <cell r="S54" t="str">
            <v>...</v>
          </cell>
        </row>
        <row r="55">
          <cell r="C55" t="str">
            <v>...</v>
          </cell>
          <cell r="D55" t="str">
            <v>...</v>
          </cell>
          <cell r="E55" t="str">
            <v>...</v>
          </cell>
          <cell r="F55" t="str">
            <v>...</v>
          </cell>
          <cell r="G55" t="str">
            <v>...</v>
          </cell>
          <cell r="H55" t="str">
            <v>...</v>
          </cell>
          <cell r="I55" t="str">
            <v>...</v>
          </cell>
          <cell r="J55" t="str">
            <v>...</v>
          </cell>
          <cell r="K55" t="str">
            <v>...</v>
          </cell>
          <cell r="L55" t="str">
            <v>...</v>
          </cell>
          <cell r="M55" t="str">
            <v>...</v>
          </cell>
          <cell r="N55" t="str">
            <v>...</v>
          </cell>
          <cell r="O55" t="str">
            <v>...</v>
          </cell>
          <cell r="P55" t="str">
            <v>...</v>
          </cell>
          <cell r="Q55" t="str">
            <v>...</v>
          </cell>
          <cell r="R55" t="str">
            <v>...</v>
          </cell>
          <cell r="S55" t="str">
            <v>...</v>
          </cell>
        </row>
        <row r="57">
          <cell r="C57" t="str">
            <v>...</v>
          </cell>
          <cell r="D57" t="str">
            <v>...</v>
          </cell>
          <cell r="E57" t="str">
            <v>...</v>
          </cell>
          <cell r="F57" t="str">
            <v>...</v>
          </cell>
          <cell r="G57" t="str">
            <v>...</v>
          </cell>
          <cell r="H57" t="str">
            <v>...</v>
          </cell>
          <cell r="I57" t="str">
            <v>...</v>
          </cell>
          <cell r="J57" t="str">
            <v>...</v>
          </cell>
          <cell r="K57" t="str">
            <v>...</v>
          </cell>
          <cell r="L57" t="str">
            <v>...</v>
          </cell>
          <cell r="M57" t="str">
            <v>...</v>
          </cell>
          <cell r="N57" t="str">
            <v>...</v>
          </cell>
          <cell r="O57" t="str">
            <v>...</v>
          </cell>
          <cell r="P57" t="str">
            <v>...</v>
          </cell>
          <cell r="Q57" t="str">
            <v>...</v>
          </cell>
          <cell r="R57" t="str">
            <v>...</v>
          </cell>
          <cell r="S57" t="str">
            <v>...</v>
          </cell>
        </row>
        <row r="58">
          <cell r="C58" t="str">
            <v>...</v>
          </cell>
          <cell r="D58" t="str">
            <v>...</v>
          </cell>
          <cell r="E58" t="str">
            <v>...</v>
          </cell>
          <cell r="F58" t="str">
            <v>...</v>
          </cell>
          <cell r="G58" t="str">
            <v>...</v>
          </cell>
          <cell r="H58" t="str">
            <v>...</v>
          </cell>
          <cell r="I58" t="str">
            <v>...</v>
          </cell>
          <cell r="J58" t="str">
            <v>...</v>
          </cell>
          <cell r="K58" t="str">
            <v>...</v>
          </cell>
          <cell r="L58" t="str">
            <v>...</v>
          </cell>
          <cell r="M58" t="str">
            <v>...</v>
          </cell>
          <cell r="N58" t="str">
            <v>...</v>
          </cell>
          <cell r="O58" t="str">
            <v>...</v>
          </cell>
          <cell r="P58" t="str">
            <v>...</v>
          </cell>
          <cell r="Q58" t="str">
            <v>...</v>
          </cell>
          <cell r="R58" t="str">
            <v>...</v>
          </cell>
          <cell r="S58" t="str">
            <v>...</v>
          </cell>
        </row>
        <row r="59">
          <cell r="C59" t="str">
            <v>...</v>
          </cell>
          <cell r="D59" t="str">
            <v>...</v>
          </cell>
          <cell r="E59" t="str">
            <v>...</v>
          </cell>
          <cell r="F59" t="str">
            <v>...</v>
          </cell>
          <cell r="G59" t="str">
            <v>...</v>
          </cell>
          <cell r="H59" t="str">
            <v>...</v>
          </cell>
          <cell r="I59" t="str">
            <v>...</v>
          </cell>
          <cell r="J59" t="str">
            <v>...</v>
          </cell>
          <cell r="K59" t="str">
            <v>...</v>
          </cell>
          <cell r="L59" t="str">
            <v>...</v>
          </cell>
          <cell r="M59" t="str">
            <v>...</v>
          </cell>
          <cell r="N59" t="str">
            <v>...</v>
          </cell>
          <cell r="O59" t="str">
            <v>...</v>
          </cell>
          <cell r="P59" t="str">
            <v>...</v>
          </cell>
          <cell r="Q59" t="str">
            <v>...</v>
          </cell>
          <cell r="R59" t="str">
            <v>...</v>
          </cell>
          <cell r="S59" t="str">
            <v>...</v>
          </cell>
        </row>
        <row r="60">
          <cell r="C60" t="str">
            <v>...</v>
          </cell>
          <cell r="D60" t="str">
            <v>...</v>
          </cell>
          <cell r="E60" t="str">
            <v>...</v>
          </cell>
          <cell r="F60" t="str">
            <v>...</v>
          </cell>
          <cell r="G60" t="str">
            <v>...</v>
          </cell>
          <cell r="H60" t="str">
            <v>...</v>
          </cell>
          <cell r="I60" t="str">
            <v>...</v>
          </cell>
          <cell r="J60" t="str">
            <v>...</v>
          </cell>
          <cell r="K60" t="str">
            <v>...</v>
          </cell>
          <cell r="L60" t="str">
            <v>...</v>
          </cell>
          <cell r="M60" t="str">
            <v>...</v>
          </cell>
          <cell r="N60" t="str">
            <v>...</v>
          </cell>
          <cell r="O60" t="str">
            <v>...</v>
          </cell>
          <cell r="P60" t="str">
            <v>...</v>
          </cell>
          <cell r="Q60" t="str">
            <v>...</v>
          </cell>
          <cell r="R60" t="str">
            <v>...</v>
          </cell>
          <cell r="S60" t="str">
            <v>...</v>
          </cell>
        </row>
        <row r="61">
          <cell r="C61" t="str">
            <v>...</v>
          </cell>
          <cell r="D61" t="str">
            <v>...</v>
          </cell>
          <cell r="E61" t="str">
            <v>...</v>
          </cell>
          <cell r="F61" t="str">
            <v>...</v>
          </cell>
          <cell r="G61" t="str">
            <v>...</v>
          </cell>
          <cell r="H61" t="str">
            <v>...</v>
          </cell>
          <cell r="I61" t="str">
            <v>...</v>
          </cell>
          <cell r="J61" t="str">
            <v>...</v>
          </cell>
          <cell r="K61" t="str">
            <v>...</v>
          </cell>
          <cell r="L61" t="str">
            <v>...</v>
          </cell>
          <cell r="M61" t="str">
            <v>...</v>
          </cell>
          <cell r="N61" t="str">
            <v>...</v>
          </cell>
          <cell r="O61" t="str">
            <v>...</v>
          </cell>
          <cell r="P61" t="str">
            <v>...</v>
          </cell>
          <cell r="Q61" t="str">
            <v>...</v>
          </cell>
          <cell r="R61" t="str">
            <v>...</v>
          </cell>
          <cell r="S61" t="str">
            <v>...</v>
          </cell>
        </row>
        <row r="62">
          <cell r="C62" t="str">
            <v>...</v>
          </cell>
          <cell r="D62" t="str">
            <v>...</v>
          </cell>
          <cell r="E62" t="str">
            <v>...</v>
          </cell>
          <cell r="F62" t="str">
            <v>...</v>
          </cell>
          <cell r="G62" t="str">
            <v>...</v>
          </cell>
          <cell r="H62" t="str">
            <v>...</v>
          </cell>
          <cell r="I62" t="str">
            <v>...</v>
          </cell>
          <cell r="J62" t="str">
            <v>...</v>
          </cell>
          <cell r="K62" t="str">
            <v>...</v>
          </cell>
          <cell r="L62" t="str">
            <v>...</v>
          </cell>
          <cell r="M62" t="str">
            <v>...</v>
          </cell>
          <cell r="N62" t="str">
            <v>...</v>
          </cell>
          <cell r="O62" t="str">
            <v>...</v>
          </cell>
          <cell r="P62" t="str">
            <v>...</v>
          </cell>
          <cell r="Q62" t="str">
            <v>...</v>
          </cell>
          <cell r="R62" t="str">
            <v>...</v>
          </cell>
          <cell r="S62" t="str">
            <v>...</v>
          </cell>
        </row>
        <row r="63">
          <cell r="C63" t="str">
            <v>...</v>
          </cell>
          <cell r="D63" t="str">
            <v>...</v>
          </cell>
          <cell r="E63" t="str">
            <v>...</v>
          </cell>
          <cell r="F63" t="str">
            <v>...</v>
          </cell>
          <cell r="G63" t="str">
            <v>...</v>
          </cell>
          <cell r="H63" t="str">
            <v>...</v>
          </cell>
          <cell r="I63" t="str">
            <v>...</v>
          </cell>
          <cell r="J63" t="str">
            <v>...</v>
          </cell>
          <cell r="K63" t="str">
            <v>...</v>
          </cell>
          <cell r="L63" t="str">
            <v>...</v>
          </cell>
          <cell r="M63" t="str">
            <v>...</v>
          </cell>
          <cell r="N63" t="str">
            <v>...</v>
          </cell>
          <cell r="O63" t="str">
            <v>...</v>
          </cell>
          <cell r="P63" t="str">
            <v>...</v>
          </cell>
          <cell r="Q63" t="str">
            <v>...</v>
          </cell>
          <cell r="R63" t="str">
            <v>...</v>
          </cell>
          <cell r="S63" t="str">
            <v>...</v>
          </cell>
        </row>
        <row r="65">
          <cell r="C65" t="str">
            <v>...</v>
          </cell>
          <cell r="D65" t="str">
            <v>...</v>
          </cell>
          <cell r="E65" t="str">
            <v>...</v>
          </cell>
          <cell r="F65" t="str">
            <v>...</v>
          </cell>
          <cell r="G65" t="str">
            <v>...</v>
          </cell>
          <cell r="H65" t="str">
            <v>...</v>
          </cell>
          <cell r="I65" t="str">
            <v>...</v>
          </cell>
          <cell r="J65" t="str">
            <v>...</v>
          </cell>
          <cell r="K65" t="str">
            <v>...</v>
          </cell>
          <cell r="L65" t="str">
            <v>...</v>
          </cell>
          <cell r="M65" t="str">
            <v>...</v>
          </cell>
          <cell r="N65" t="str">
            <v>...</v>
          </cell>
          <cell r="O65" t="str">
            <v>...</v>
          </cell>
          <cell r="P65" t="str">
            <v>...</v>
          </cell>
          <cell r="Q65" t="str">
            <v>...</v>
          </cell>
          <cell r="R65" t="str">
            <v>...</v>
          </cell>
          <cell r="S65" t="str">
            <v>...</v>
          </cell>
        </row>
        <row r="66">
          <cell r="C66" t="str">
            <v>...</v>
          </cell>
          <cell r="D66" t="str">
            <v>...</v>
          </cell>
          <cell r="E66" t="str">
            <v>...</v>
          </cell>
          <cell r="F66" t="str">
            <v>...</v>
          </cell>
          <cell r="G66" t="str">
            <v>...</v>
          </cell>
          <cell r="H66" t="str">
            <v>...</v>
          </cell>
          <cell r="I66" t="str">
            <v>...</v>
          </cell>
          <cell r="J66" t="str">
            <v>...</v>
          </cell>
          <cell r="K66" t="str">
            <v>...</v>
          </cell>
          <cell r="L66" t="str">
            <v>...</v>
          </cell>
          <cell r="M66" t="str">
            <v>...</v>
          </cell>
          <cell r="N66" t="str">
            <v>...</v>
          </cell>
          <cell r="O66" t="str">
            <v>...</v>
          </cell>
          <cell r="P66" t="str">
            <v>...</v>
          </cell>
          <cell r="Q66" t="str">
            <v>...</v>
          </cell>
          <cell r="R66" t="str">
            <v>...</v>
          </cell>
          <cell r="S66" t="str">
            <v>...</v>
          </cell>
        </row>
        <row r="67">
          <cell r="C67" t="str">
            <v>...</v>
          </cell>
          <cell r="D67" t="str">
            <v>...</v>
          </cell>
          <cell r="E67" t="str">
            <v>...</v>
          </cell>
          <cell r="F67" t="str">
            <v>...</v>
          </cell>
          <cell r="G67" t="str">
            <v>...</v>
          </cell>
          <cell r="H67" t="str">
            <v>...</v>
          </cell>
          <cell r="I67" t="str">
            <v>...</v>
          </cell>
          <cell r="J67" t="str">
            <v>...</v>
          </cell>
          <cell r="K67" t="str">
            <v>...</v>
          </cell>
          <cell r="L67" t="str">
            <v>...</v>
          </cell>
          <cell r="M67" t="str">
            <v>...</v>
          </cell>
          <cell r="N67" t="str">
            <v>...</v>
          </cell>
          <cell r="O67" t="str">
            <v>...</v>
          </cell>
          <cell r="P67" t="str">
            <v>...</v>
          </cell>
          <cell r="Q67" t="str">
            <v>...</v>
          </cell>
          <cell r="R67" t="str">
            <v>...</v>
          </cell>
          <cell r="S67" t="str">
            <v>...</v>
          </cell>
        </row>
        <row r="68">
          <cell r="C68" t="str">
            <v>...</v>
          </cell>
          <cell r="D68" t="str">
            <v>...</v>
          </cell>
          <cell r="E68" t="str">
            <v>...</v>
          </cell>
          <cell r="F68" t="str">
            <v>...</v>
          </cell>
          <cell r="G68" t="str">
            <v>...</v>
          </cell>
          <cell r="H68" t="str">
            <v>...</v>
          </cell>
          <cell r="I68" t="str">
            <v>...</v>
          </cell>
          <cell r="J68" t="str">
            <v>...</v>
          </cell>
          <cell r="K68" t="str">
            <v>...</v>
          </cell>
          <cell r="L68" t="str">
            <v>...</v>
          </cell>
          <cell r="M68" t="str">
            <v>...</v>
          </cell>
          <cell r="N68" t="str">
            <v>...</v>
          </cell>
          <cell r="O68" t="str">
            <v>...</v>
          </cell>
          <cell r="P68" t="str">
            <v>...</v>
          </cell>
          <cell r="Q68" t="str">
            <v>...</v>
          </cell>
          <cell r="R68" t="str">
            <v>...</v>
          </cell>
          <cell r="S68" t="str">
            <v>...</v>
          </cell>
        </row>
        <row r="69">
          <cell r="C69" t="str">
            <v>...</v>
          </cell>
          <cell r="D69" t="str">
            <v>...</v>
          </cell>
          <cell r="E69" t="str">
            <v>...</v>
          </cell>
          <cell r="F69" t="str">
            <v>...</v>
          </cell>
          <cell r="G69" t="str">
            <v>...</v>
          </cell>
          <cell r="H69" t="str">
            <v>...</v>
          </cell>
          <cell r="I69" t="str">
            <v>...</v>
          </cell>
          <cell r="J69" t="str">
            <v>...</v>
          </cell>
          <cell r="K69" t="str">
            <v>...</v>
          </cell>
          <cell r="L69" t="str">
            <v>...</v>
          </cell>
          <cell r="M69" t="str">
            <v>...</v>
          </cell>
          <cell r="N69" t="str">
            <v>...</v>
          </cell>
          <cell r="O69" t="str">
            <v>...</v>
          </cell>
          <cell r="P69" t="str">
            <v>...</v>
          </cell>
          <cell r="Q69" t="str">
            <v>...</v>
          </cell>
          <cell r="R69" t="str">
            <v>...</v>
          </cell>
          <cell r="S69" t="str">
            <v>...</v>
          </cell>
        </row>
        <row r="70">
          <cell r="C70" t="str">
            <v>...</v>
          </cell>
          <cell r="D70" t="str">
            <v>...</v>
          </cell>
          <cell r="E70" t="str">
            <v>...</v>
          </cell>
          <cell r="F70" t="str">
            <v>...</v>
          </cell>
          <cell r="G70" t="str">
            <v>...</v>
          </cell>
          <cell r="H70" t="str">
            <v>...</v>
          </cell>
          <cell r="I70" t="str">
            <v>...</v>
          </cell>
          <cell r="J70" t="str">
            <v>...</v>
          </cell>
          <cell r="K70" t="str">
            <v>...</v>
          </cell>
          <cell r="L70" t="str">
            <v>...</v>
          </cell>
          <cell r="M70" t="str">
            <v>...</v>
          </cell>
          <cell r="N70" t="str">
            <v>...</v>
          </cell>
          <cell r="O70" t="str">
            <v>...</v>
          </cell>
          <cell r="P70" t="str">
            <v>...</v>
          </cell>
          <cell r="Q70" t="str">
            <v>...</v>
          </cell>
          <cell r="R70" t="str">
            <v>...</v>
          </cell>
          <cell r="S70" t="str">
            <v>...</v>
          </cell>
        </row>
        <row r="71">
          <cell r="C71" t="str">
            <v>...</v>
          </cell>
          <cell r="D71" t="str">
            <v>...</v>
          </cell>
          <cell r="E71" t="str">
            <v>...</v>
          </cell>
          <cell r="F71" t="str">
            <v>...</v>
          </cell>
          <cell r="G71" t="str">
            <v>...</v>
          </cell>
          <cell r="H71" t="str">
            <v>...</v>
          </cell>
          <cell r="I71" t="str">
            <v>...</v>
          </cell>
          <cell r="J71" t="str">
            <v>...</v>
          </cell>
          <cell r="K71" t="str">
            <v>...</v>
          </cell>
          <cell r="L71" t="str">
            <v>...</v>
          </cell>
          <cell r="M71" t="str">
            <v>...</v>
          </cell>
          <cell r="N71" t="str">
            <v>...</v>
          </cell>
          <cell r="O71" t="str">
            <v>...</v>
          </cell>
          <cell r="P71" t="str">
            <v>...</v>
          </cell>
          <cell r="Q71" t="str">
            <v>...</v>
          </cell>
          <cell r="R71" t="str">
            <v>...</v>
          </cell>
          <cell r="S71" t="str">
            <v>...</v>
          </cell>
        </row>
        <row r="73">
          <cell r="C73" t="str">
            <v>...</v>
          </cell>
          <cell r="D73" t="str">
            <v>...</v>
          </cell>
          <cell r="E73" t="str">
            <v>...</v>
          </cell>
          <cell r="F73" t="str">
            <v>...</v>
          </cell>
          <cell r="G73" t="str">
            <v>...</v>
          </cell>
          <cell r="H73" t="str">
            <v>...</v>
          </cell>
          <cell r="I73" t="str">
            <v>...</v>
          </cell>
          <cell r="J73" t="str">
            <v>...</v>
          </cell>
          <cell r="K73" t="str">
            <v>...</v>
          </cell>
          <cell r="L73" t="str">
            <v>...</v>
          </cell>
          <cell r="M73" t="str">
            <v>...</v>
          </cell>
          <cell r="N73" t="str">
            <v>...</v>
          </cell>
          <cell r="O73" t="str">
            <v>...</v>
          </cell>
          <cell r="P73" t="str">
            <v>...</v>
          </cell>
          <cell r="Q73" t="str">
            <v>...</v>
          </cell>
          <cell r="R73" t="str">
            <v>...</v>
          </cell>
          <cell r="S73" t="str">
            <v>...</v>
          </cell>
        </row>
        <row r="74">
          <cell r="C74" t="str">
            <v>...</v>
          </cell>
          <cell r="D74" t="str">
            <v>...</v>
          </cell>
          <cell r="E74" t="str">
            <v>...</v>
          </cell>
          <cell r="F74" t="str">
            <v>...</v>
          </cell>
          <cell r="G74" t="str">
            <v>...</v>
          </cell>
          <cell r="H74" t="str">
            <v>...</v>
          </cell>
          <cell r="I74" t="str">
            <v>...</v>
          </cell>
          <cell r="J74" t="str">
            <v>...</v>
          </cell>
          <cell r="K74" t="str">
            <v>...</v>
          </cell>
          <cell r="L74" t="str">
            <v>...</v>
          </cell>
          <cell r="M74" t="str">
            <v>...</v>
          </cell>
          <cell r="N74" t="str">
            <v>...</v>
          </cell>
          <cell r="O74" t="str">
            <v>...</v>
          </cell>
          <cell r="P74" t="str">
            <v>...</v>
          </cell>
          <cell r="Q74" t="str">
            <v>...</v>
          </cell>
          <cell r="R74" t="str">
            <v>...</v>
          </cell>
          <cell r="S74" t="str">
            <v>...</v>
          </cell>
        </row>
        <row r="75">
          <cell r="C75" t="str">
            <v>...</v>
          </cell>
          <cell r="D75" t="str">
            <v>...</v>
          </cell>
          <cell r="E75" t="str">
            <v>...</v>
          </cell>
          <cell r="F75" t="str">
            <v>...</v>
          </cell>
          <cell r="G75" t="str">
            <v>...</v>
          </cell>
          <cell r="H75" t="str">
            <v>...</v>
          </cell>
          <cell r="I75" t="str">
            <v>...</v>
          </cell>
          <cell r="J75" t="str">
            <v>...</v>
          </cell>
          <cell r="K75" t="str">
            <v>...</v>
          </cell>
          <cell r="L75" t="str">
            <v>...</v>
          </cell>
          <cell r="M75" t="str">
            <v>...</v>
          </cell>
          <cell r="N75" t="str">
            <v>...</v>
          </cell>
          <cell r="O75" t="str">
            <v>...</v>
          </cell>
          <cell r="P75" t="str">
            <v>...</v>
          </cell>
          <cell r="Q75" t="str">
            <v>...</v>
          </cell>
          <cell r="R75" t="str">
            <v>...</v>
          </cell>
          <cell r="S75" t="str">
            <v>...</v>
          </cell>
        </row>
        <row r="76">
          <cell r="C76" t="str">
            <v>...</v>
          </cell>
          <cell r="D76" t="str">
            <v>...</v>
          </cell>
          <cell r="E76" t="str">
            <v>...</v>
          </cell>
          <cell r="F76" t="str">
            <v>...</v>
          </cell>
          <cell r="G76" t="str">
            <v>...</v>
          </cell>
          <cell r="H76" t="str">
            <v>...</v>
          </cell>
          <cell r="I76" t="str">
            <v>...</v>
          </cell>
          <cell r="J76" t="str">
            <v>...</v>
          </cell>
          <cell r="K76" t="str">
            <v>...</v>
          </cell>
          <cell r="L76" t="str">
            <v>...</v>
          </cell>
          <cell r="M76" t="str">
            <v>...</v>
          </cell>
          <cell r="N76" t="str">
            <v>...</v>
          </cell>
          <cell r="O76" t="str">
            <v>...</v>
          </cell>
          <cell r="P76" t="str">
            <v>...</v>
          </cell>
          <cell r="Q76" t="str">
            <v>...</v>
          </cell>
          <cell r="R76" t="str">
            <v>...</v>
          </cell>
          <cell r="S76" t="str">
            <v>...</v>
          </cell>
        </row>
        <row r="77">
          <cell r="C77" t="str">
            <v>...</v>
          </cell>
          <cell r="D77" t="str">
            <v>...</v>
          </cell>
          <cell r="E77" t="str">
            <v>...</v>
          </cell>
          <cell r="F77" t="str">
            <v>...</v>
          </cell>
          <cell r="G77" t="str">
            <v>...</v>
          </cell>
          <cell r="H77" t="str">
            <v>...</v>
          </cell>
          <cell r="I77" t="str">
            <v>...</v>
          </cell>
          <cell r="J77" t="str">
            <v>...</v>
          </cell>
          <cell r="K77" t="str">
            <v>...</v>
          </cell>
          <cell r="L77" t="str">
            <v>...</v>
          </cell>
          <cell r="M77" t="str">
            <v>...</v>
          </cell>
          <cell r="N77" t="str">
            <v>...</v>
          </cell>
          <cell r="O77" t="str">
            <v>...</v>
          </cell>
          <cell r="P77" t="str">
            <v>...</v>
          </cell>
          <cell r="Q77" t="str">
            <v>...</v>
          </cell>
          <cell r="R77" t="str">
            <v>...</v>
          </cell>
          <cell r="S77" t="str">
            <v>...</v>
          </cell>
        </row>
        <row r="78">
          <cell r="C78" t="str">
            <v>...</v>
          </cell>
          <cell r="D78" t="str">
            <v>...</v>
          </cell>
          <cell r="E78" t="str">
            <v>...</v>
          </cell>
          <cell r="F78" t="str">
            <v>...</v>
          </cell>
          <cell r="G78" t="str">
            <v>...</v>
          </cell>
          <cell r="H78" t="str">
            <v>...</v>
          </cell>
          <cell r="I78" t="str">
            <v>...</v>
          </cell>
          <cell r="J78" t="str">
            <v>...</v>
          </cell>
          <cell r="K78" t="str">
            <v>...</v>
          </cell>
          <cell r="L78" t="str">
            <v>...</v>
          </cell>
          <cell r="M78" t="str">
            <v>...</v>
          </cell>
          <cell r="N78" t="str">
            <v>...</v>
          </cell>
          <cell r="O78" t="str">
            <v>...</v>
          </cell>
          <cell r="P78" t="str">
            <v>...</v>
          </cell>
          <cell r="Q78" t="str">
            <v>...</v>
          </cell>
          <cell r="R78" t="str">
            <v>...</v>
          </cell>
          <cell r="S78" t="str">
            <v>...</v>
          </cell>
        </row>
        <row r="79">
          <cell r="C79" t="str">
            <v>...</v>
          </cell>
          <cell r="D79" t="str">
            <v>...</v>
          </cell>
          <cell r="E79" t="str">
            <v>...</v>
          </cell>
          <cell r="F79" t="str">
            <v>...</v>
          </cell>
          <cell r="G79" t="str">
            <v>...</v>
          </cell>
          <cell r="H79" t="str">
            <v>...</v>
          </cell>
          <cell r="I79" t="str">
            <v>...</v>
          </cell>
          <cell r="J79" t="str">
            <v>...</v>
          </cell>
          <cell r="K79" t="str">
            <v>...</v>
          </cell>
          <cell r="L79" t="str">
            <v>...</v>
          </cell>
          <cell r="M79" t="str">
            <v>...</v>
          </cell>
          <cell r="N79" t="str">
            <v>...</v>
          </cell>
          <cell r="O79" t="str">
            <v>...</v>
          </cell>
          <cell r="P79" t="str">
            <v>...</v>
          </cell>
          <cell r="Q79" t="str">
            <v>...</v>
          </cell>
          <cell r="R79" t="str">
            <v>...</v>
          </cell>
          <cell r="S79" t="str">
            <v>...</v>
          </cell>
        </row>
        <row r="81">
          <cell r="C81" t="str">
            <v>...</v>
          </cell>
          <cell r="D81" t="str">
            <v>...</v>
          </cell>
          <cell r="E81" t="str">
            <v>...</v>
          </cell>
          <cell r="F81" t="str">
            <v>...</v>
          </cell>
          <cell r="G81" t="str">
            <v>...</v>
          </cell>
          <cell r="H81" t="str">
            <v>...</v>
          </cell>
          <cell r="I81" t="str">
            <v>...</v>
          </cell>
          <cell r="J81" t="str">
            <v>...</v>
          </cell>
          <cell r="K81" t="str">
            <v>...</v>
          </cell>
          <cell r="L81" t="str">
            <v>...</v>
          </cell>
          <cell r="M81" t="str">
            <v>...</v>
          </cell>
          <cell r="N81" t="str">
            <v>...</v>
          </cell>
          <cell r="O81" t="str">
            <v>...</v>
          </cell>
          <cell r="P81" t="str">
            <v>...</v>
          </cell>
          <cell r="Q81" t="str">
            <v>...</v>
          </cell>
          <cell r="R81" t="str">
            <v>...</v>
          </cell>
          <cell r="S81" t="str">
            <v>...</v>
          </cell>
        </row>
        <row r="82">
          <cell r="C82" t="str">
            <v>...</v>
          </cell>
          <cell r="D82" t="str">
            <v>...</v>
          </cell>
          <cell r="E82" t="str">
            <v>...</v>
          </cell>
          <cell r="F82" t="str">
            <v>...</v>
          </cell>
          <cell r="G82" t="str">
            <v>...</v>
          </cell>
          <cell r="H82" t="str">
            <v>...</v>
          </cell>
          <cell r="I82" t="str">
            <v>...</v>
          </cell>
          <cell r="J82" t="str">
            <v>...</v>
          </cell>
          <cell r="K82" t="str">
            <v>...</v>
          </cell>
          <cell r="L82" t="str">
            <v>...</v>
          </cell>
          <cell r="M82" t="str">
            <v>...</v>
          </cell>
          <cell r="N82" t="str">
            <v>...</v>
          </cell>
          <cell r="O82" t="str">
            <v>...</v>
          </cell>
          <cell r="P82" t="str">
            <v>...</v>
          </cell>
          <cell r="Q82" t="str">
            <v>...</v>
          </cell>
          <cell r="R82" t="str">
            <v>...</v>
          </cell>
          <cell r="S82" t="str">
            <v>...</v>
          </cell>
        </row>
        <row r="83">
          <cell r="C83" t="str">
            <v>...</v>
          </cell>
          <cell r="D83" t="str">
            <v>...</v>
          </cell>
          <cell r="E83" t="str">
            <v>...</v>
          </cell>
          <cell r="F83" t="str">
            <v>...</v>
          </cell>
          <cell r="G83" t="str">
            <v>...</v>
          </cell>
          <cell r="H83" t="str">
            <v>...</v>
          </cell>
          <cell r="I83" t="str">
            <v>...</v>
          </cell>
          <cell r="J83" t="str">
            <v>...</v>
          </cell>
          <cell r="K83" t="str">
            <v>...</v>
          </cell>
          <cell r="L83" t="str">
            <v>...</v>
          </cell>
          <cell r="M83" t="str">
            <v>...</v>
          </cell>
          <cell r="N83" t="str">
            <v>...</v>
          </cell>
          <cell r="O83" t="str">
            <v>...</v>
          </cell>
          <cell r="P83" t="str">
            <v>...</v>
          </cell>
          <cell r="Q83" t="str">
            <v>...</v>
          </cell>
          <cell r="R83" t="str">
            <v>...</v>
          </cell>
          <cell r="S83" t="str">
            <v>...</v>
          </cell>
        </row>
        <row r="84">
          <cell r="C84" t="str">
            <v>...</v>
          </cell>
          <cell r="D84" t="str">
            <v>...</v>
          </cell>
          <cell r="E84" t="str">
            <v>...</v>
          </cell>
          <cell r="F84" t="str">
            <v>...</v>
          </cell>
          <cell r="G84" t="str">
            <v>...</v>
          </cell>
          <cell r="H84" t="str">
            <v>...</v>
          </cell>
          <cell r="I84" t="str">
            <v>...</v>
          </cell>
          <cell r="J84" t="str">
            <v>...</v>
          </cell>
          <cell r="K84" t="str">
            <v>...</v>
          </cell>
          <cell r="L84" t="str">
            <v>...</v>
          </cell>
          <cell r="M84" t="str">
            <v>...</v>
          </cell>
          <cell r="N84" t="str">
            <v>...</v>
          </cell>
          <cell r="O84" t="str">
            <v>...</v>
          </cell>
          <cell r="P84" t="str">
            <v>...</v>
          </cell>
          <cell r="Q84" t="str">
            <v>...</v>
          </cell>
          <cell r="R84" t="str">
            <v>...</v>
          </cell>
          <cell r="S84" t="str">
            <v>...</v>
          </cell>
        </row>
        <row r="85">
          <cell r="C85" t="str">
            <v>...</v>
          </cell>
          <cell r="D85" t="str">
            <v>...</v>
          </cell>
          <cell r="E85" t="str">
            <v>...</v>
          </cell>
          <cell r="F85" t="str">
            <v>...</v>
          </cell>
          <cell r="G85" t="str">
            <v>...</v>
          </cell>
          <cell r="H85" t="str">
            <v>...</v>
          </cell>
          <cell r="I85" t="str">
            <v>...</v>
          </cell>
          <cell r="J85" t="str">
            <v>...</v>
          </cell>
          <cell r="K85" t="str">
            <v>...</v>
          </cell>
          <cell r="L85" t="str">
            <v>...</v>
          </cell>
          <cell r="M85" t="str">
            <v>...</v>
          </cell>
          <cell r="N85" t="str">
            <v>...</v>
          </cell>
          <cell r="O85" t="str">
            <v>...</v>
          </cell>
          <cell r="P85" t="str">
            <v>...</v>
          </cell>
          <cell r="Q85" t="str">
            <v>...</v>
          </cell>
          <cell r="R85" t="str">
            <v>...</v>
          </cell>
          <cell r="S85" t="str">
            <v>...</v>
          </cell>
        </row>
        <row r="86">
          <cell r="C86" t="str">
            <v>...</v>
          </cell>
          <cell r="D86" t="str">
            <v>...</v>
          </cell>
          <cell r="E86" t="str">
            <v>...</v>
          </cell>
          <cell r="F86" t="str">
            <v>...</v>
          </cell>
          <cell r="G86" t="str">
            <v>...</v>
          </cell>
          <cell r="H86" t="str">
            <v>...</v>
          </cell>
          <cell r="I86" t="str">
            <v>...</v>
          </cell>
          <cell r="J86" t="str">
            <v>...</v>
          </cell>
          <cell r="K86" t="str">
            <v>...</v>
          </cell>
          <cell r="L86" t="str">
            <v>...</v>
          </cell>
          <cell r="M86" t="str">
            <v>...</v>
          </cell>
          <cell r="N86" t="str">
            <v>...</v>
          </cell>
          <cell r="O86" t="str">
            <v>...</v>
          </cell>
          <cell r="P86" t="str">
            <v>...</v>
          </cell>
          <cell r="Q86" t="str">
            <v>...</v>
          </cell>
          <cell r="R86" t="str">
            <v>...</v>
          </cell>
          <cell r="S86" t="str">
            <v>...</v>
          </cell>
        </row>
        <row r="87">
          <cell r="C87" t="str">
            <v>...</v>
          </cell>
          <cell r="D87" t="str">
            <v>...</v>
          </cell>
          <cell r="E87" t="str">
            <v>...</v>
          </cell>
          <cell r="F87" t="str">
            <v>...</v>
          </cell>
          <cell r="G87" t="str">
            <v>...</v>
          </cell>
          <cell r="H87" t="str">
            <v>...</v>
          </cell>
          <cell r="I87" t="str">
            <v>...</v>
          </cell>
          <cell r="J87" t="str">
            <v>...</v>
          </cell>
          <cell r="K87" t="str">
            <v>...</v>
          </cell>
          <cell r="L87" t="str">
            <v>...</v>
          </cell>
          <cell r="M87" t="str">
            <v>...</v>
          </cell>
          <cell r="N87" t="str">
            <v>...</v>
          </cell>
          <cell r="O87" t="str">
            <v>...</v>
          </cell>
          <cell r="P87" t="str">
            <v>...</v>
          </cell>
          <cell r="Q87" t="str">
            <v>...</v>
          </cell>
          <cell r="R87" t="str">
            <v>...</v>
          </cell>
          <cell r="S87" t="str">
            <v>...</v>
          </cell>
        </row>
        <row r="89">
          <cell r="C89" t="str">
            <v>...</v>
          </cell>
          <cell r="D89" t="str">
            <v>...</v>
          </cell>
          <cell r="E89" t="str">
            <v>...</v>
          </cell>
          <cell r="F89" t="str">
            <v>...</v>
          </cell>
          <cell r="G89" t="str">
            <v>...</v>
          </cell>
          <cell r="H89" t="str">
            <v>...</v>
          </cell>
          <cell r="I89" t="str">
            <v>...</v>
          </cell>
          <cell r="J89" t="str">
            <v>...</v>
          </cell>
          <cell r="K89" t="str">
            <v>...</v>
          </cell>
          <cell r="L89" t="str">
            <v>...</v>
          </cell>
          <cell r="M89" t="str">
            <v>...</v>
          </cell>
          <cell r="N89" t="str">
            <v>...</v>
          </cell>
          <cell r="O89" t="str">
            <v>...</v>
          </cell>
          <cell r="P89" t="str">
            <v>...</v>
          </cell>
          <cell r="Q89" t="str">
            <v>...</v>
          </cell>
          <cell r="R89" t="str">
            <v>...</v>
          </cell>
          <cell r="S89" t="str">
            <v>...</v>
          </cell>
        </row>
        <row r="90">
          <cell r="C90" t="str">
            <v>...</v>
          </cell>
          <cell r="D90" t="str">
            <v>...</v>
          </cell>
          <cell r="E90" t="str">
            <v>...</v>
          </cell>
          <cell r="F90" t="str">
            <v>...</v>
          </cell>
          <cell r="G90" t="str">
            <v>...</v>
          </cell>
          <cell r="H90" t="str">
            <v>...</v>
          </cell>
          <cell r="I90" t="str">
            <v>...</v>
          </cell>
          <cell r="J90" t="str">
            <v>...</v>
          </cell>
          <cell r="K90" t="str">
            <v>...</v>
          </cell>
          <cell r="L90" t="str">
            <v>...</v>
          </cell>
          <cell r="M90" t="str">
            <v>...</v>
          </cell>
          <cell r="N90" t="str">
            <v>...</v>
          </cell>
          <cell r="O90" t="str">
            <v>...</v>
          </cell>
          <cell r="P90" t="str">
            <v>...</v>
          </cell>
          <cell r="Q90" t="str">
            <v>...</v>
          </cell>
          <cell r="R90" t="str">
            <v>...</v>
          </cell>
          <cell r="S90" t="str">
            <v>...</v>
          </cell>
        </row>
        <row r="91">
          <cell r="C91" t="str">
            <v>...</v>
          </cell>
          <cell r="D91" t="str">
            <v>...</v>
          </cell>
          <cell r="E91" t="str">
            <v>...</v>
          </cell>
          <cell r="F91" t="str">
            <v>...</v>
          </cell>
          <cell r="G91" t="str">
            <v>...</v>
          </cell>
          <cell r="H91" t="str">
            <v>...</v>
          </cell>
          <cell r="I91" t="str">
            <v>...</v>
          </cell>
          <cell r="J91" t="str">
            <v>...</v>
          </cell>
          <cell r="K91" t="str">
            <v>...</v>
          </cell>
          <cell r="L91" t="str">
            <v>...</v>
          </cell>
          <cell r="M91" t="str">
            <v>...</v>
          </cell>
          <cell r="N91" t="str">
            <v>...</v>
          </cell>
          <cell r="O91" t="str">
            <v>...</v>
          </cell>
          <cell r="P91" t="str">
            <v>...</v>
          </cell>
          <cell r="Q91" t="str">
            <v>...</v>
          </cell>
          <cell r="R91" t="str">
            <v>...</v>
          </cell>
          <cell r="S91" t="str">
            <v>...</v>
          </cell>
        </row>
        <row r="92">
          <cell r="C92" t="str">
            <v>...</v>
          </cell>
          <cell r="D92" t="str">
            <v>...</v>
          </cell>
          <cell r="E92" t="str">
            <v>...</v>
          </cell>
          <cell r="F92" t="str">
            <v>...</v>
          </cell>
          <cell r="G92" t="str">
            <v>...</v>
          </cell>
          <cell r="H92" t="str">
            <v>...</v>
          </cell>
          <cell r="I92" t="str">
            <v>...</v>
          </cell>
          <cell r="J92" t="str">
            <v>...</v>
          </cell>
          <cell r="K92" t="str">
            <v>...</v>
          </cell>
          <cell r="L92" t="str">
            <v>...</v>
          </cell>
          <cell r="M92" t="str">
            <v>...</v>
          </cell>
          <cell r="N92" t="str">
            <v>...</v>
          </cell>
          <cell r="O92" t="str">
            <v>...</v>
          </cell>
          <cell r="P92" t="str">
            <v>...</v>
          </cell>
          <cell r="Q92" t="str">
            <v>...</v>
          </cell>
          <cell r="R92" t="str">
            <v>...</v>
          </cell>
          <cell r="S92" t="str">
            <v>...</v>
          </cell>
        </row>
        <row r="93">
          <cell r="C93" t="str">
            <v>...</v>
          </cell>
          <cell r="D93" t="str">
            <v>...</v>
          </cell>
          <cell r="E93" t="str">
            <v>...</v>
          </cell>
          <cell r="F93" t="str">
            <v>...</v>
          </cell>
          <cell r="G93" t="str">
            <v>...</v>
          </cell>
          <cell r="H93" t="str">
            <v>...</v>
          </cell>
          <cell r="I93" t="str">
            <v>...</v>
          </cell>
          <cell r="J93" t="str">
            <v>...</v>
          </cell>
          <cell r="K93" t="str">
            <v>...</v>
          </cell>
          <cell r="L93" t="str">
            <v>...</v>
          </cell>
          <cell r="M93" t="str">
            <v>...</v>
          </cell>
          <cell r="N93" t="str">
            <v>...</v>
          </cell>
          <cell r="O93" t="str">
            <v>...</v>
          </cell>
          <cell r="P93" t="str">
            <v>...</v>
          </cell>
          <cell r="Q93" t="str">
            <v>...</v>
          </cell>
          <cell r="R93" t="str">
            <v>...</v>
          </cell>
          <cell r="S93" t="str">
            <v>...</v>
          </cell>
        </row>
        <row r="94">
          <cell r="C94" t="str">
            <v>...</v>
          </cell>
          <cell r="D94" t="str">
            <v>...</v>
          </cell>
          <cell r="E94" t="str">
            <v>...</v>
          </cell>
          <cell r="F94" t="str">
            <v>...</v>
          </cell>
          <cell r="G94" t="str">
            <v>...</v>
          </cell>
          <cell r="H94" t="str">
            <v>...</v>
          </cell>
          <cell r="I94" t="str">
            <v>...</v>
          </cell>
          <cell r="J94" t="str">
            <v>...</v>
          </cell>
          <cell r="K94" t="str">
            <v>...</v>
          </cell>
          <cell r="L94" t="str">
            <v>...</v>
          </cell>
          <cell r="M94" t="str">
            <v>...</v>
          </cell>
          <cell r="N94" t="str">
            <v>...</v>
          </cell>
          <cell r="O94" t="str">
            <v>...</v>
          </cell>
          <cell r="P94" t="str">
            <v>...</v>
          </cell>
          <cell r="Q94" t="str">
            <v>...</v>
          </cell>
          <cell r="R94" t="str">
            <v>...</v>
          </cell>
          <cell r="S94" t="str">
            <v>...</v>
          </cell>
        </row>
        <row r="95">
          <cell r="C95" t="str">
            <v>...</v>
          </cell>
          <cell r="D95" t="str">
            <v>...</v>
          </cell>
          <cell r="E95" t="str">
            <v>...</v>
          </cell>
          <cell r="F95" t="str">
            <v>...</v>
          </cell>
          <cell r="G95" t="str">
            <v>...</v>
          </cell>
          <cell r="H95" t="str">
            <v>...</v>
          </cell>
          <cell r="I95" t="str">
            <v>...</v>
          </cell>
          <cell r="J95" t="str">
            <v>...</v>
          </cell>
          <cell r="K95" t="str">
            <v>...</v>
          </cell>
          <cell r="L95" t="str">
            <v>...</v>
          </cell>
          <cell r="M95" t="str">
            <v>...</v>
          </cell>
          <cell r="N95" t="str">
            <v>...</v>
          </cell>
          <cell r="O95" t="str">
            <v>...</v>
          </cell>
          <cell r="P95" t="str">
            <v>...</v>
          </cell>
          <cell r="Q95" t="str">
            <v>...</v>
          </cell>
          <cell r="R95" t="str">
            <v>...</v>
          </cell>
          <cell r="S95" t="str">
            <v>...</v>
          </cell>
        </row>
        <row r="97">
          <cell r="C97" t="str">
            <v>...</v>
          </cell>
          <cell r="D97" t="str">
            <v>...</v>
          </cell>
          <cell r="E97" t="str">
            <v>...</v>
          </cell>
          <cell r="F97" t="str">
            <v>...</v>
          </cell>
          <cell r="G97" t="str">
            <v>...</v>
          </cell>
          <cell r="H97" t="str">
            <v>...</v>
          </cell>
          <cell r="I97" t="str">
            <v>...</v>
          </cell>
          <cell r="J97" t="str">
            <v>...</v>
          </cell>
          <cell r="K97" t="str">
            <v>...</v>
          </cell>
          <cell r="L97" t="str">
            <v>...</v>
          </cell>
          <cell r="M97" t="str">
            <v>...</v>
          </cell>
          <cell r="N97" t="str">
            <v>...</v>
          </cell>
          <cell r="O97" t="str">
            <v>...</v>
          </cell>
          <cell r="P97" t="str">
            <v>...</v>
          </cell>
          <cell r="Q97" t="str">
            <v>...</v>
          </cell>
          <cell r="R97" t="str">
            <v>...</v>
          </cell>
          <cell r="S97" t="str">
            <v>...</v>
          </cell>
        </row>
        <row r="98">
          <cell r="C98" t="str">
            <v>...</v>
          </cell>
          <cell r="D98" t="str">
            <v>...</v>
          </cell>
          <cell r="E98" t="str">
            <v>...</v>
          </cell>
          <cell r="F98" t="str">
            <v>...</v>
          </cell>
          <cell r="G98" t="str">
            <v>...</v>
          </cell>
          <cell r="H98" t="str">
            <v>...</v>
          </cell>
          <cell r="I98" t="str">
            <v>...</v>
          </cell>
          <cell r="J98" t="str">
            <v>...</v>
          </cell>
          <cell r="K98" t="str">
            <v>...</v>
          </cell>
          <cell r="L98" t="str">
            <v>...</v>
          </cell>
          <cell r="M98" t="str">
            <v>...</v>
          </cell>
          <cell r="N98" t="str">
            <v>...</v>
          </cell>
          <cell r="O98" t="str">
            <v>...</v>
          </cell>
          <cell r="P98" t="str">
            <v>...</v>
          </cell>
          <cell r="Q98" t="str">
            <v>...</v>
          </cell>
          <cell r="R98" t="str">
            <v>...</v>
          </cell>
          <cell r="S98" t="str">
            <v>...</v>
          </cell>
        </row>
        <row r="99">
          <cell r="C99" t="str">
            <v>...</v>
          </cell>
          <cell r="D99" t="str">
            <v>...</v>
          </cell>
          <cell r="E99" t="str">
            <v>...</v>
          </cell>
          <cell r="F99" t="str">
            <v>...</v>
          </cell>
          <cell r="G99" t="str">
            <v>...</v>
          </cell>
          <cell r="H99" t="str">
            <v>...</v>
          </cell>
          <cell r="I99" t="str">
            <v>...</v>
          </cell>
          <cell r="J99" t="str">
            <v>...</v>
          </cell>
          <cell r="K99" t="str">
            <v>...</v>
          </cell>
          <cell r="L99" t="str">
            <v>...</v>
          </cell>
          <cell r="M99" t="str">
            <v>...</v>
          </cell>
          <cell r="N99" t="str">
            <v>...</v>
          </cell>
          <cell r="O99" t="str">
            <v>...</v>
          </cell>
          <cell r="P99" t="str">
            <v>...</v>
          </cell>
          <cell r="Q99" t="str">
            <v>...</v>
          </cell>
          <cell r="R99" t="str">
            <v>...</v>
          </cell>
          <cell r="S99" t="str">
            <v>...</v>
          </cell>
        </row>
        <row r="100">
          <cell r="C100" t="str">
            <v>...</v>
          </cell>
          <cell r="D100" t="str">
            <v>...</v>
          </cell>
          <cell r="E100" t="str">
            <v>...</v>
          </cell>
          <cell r="F100" t="str">
            <v>...</v>
          </cell>
          <cell r="G100" t="str">
            <v>...</v>
          </cell>
          <cell r="H100" t="str">
            <v>...</v>
          </cell>
          <cell r="I100" t="str">
            <v>...</v>
          </cell>
          <cell r="J100" t="str">
            <v>...</v>
          </cell>
          <cell r="K100" t="str">
            <v>...</v>
          </cell>
          <cell r="L100" t="str">
            <v>...</v>
          </cell>
          <cell r="M100" t="str">
            <v>...</v>
          </cell>
          <cell r="N100" t="str">
            <v>...</v>
          </cell>
          <cell r="O100" t="str">
            <v>...</v>
          </cell>
          <cell r="P100" t="str">
            <v>...</v>
          </cell>
          <cell r="Q100" t="str">
            <v>...</v>
          </cell>
          <cell r="R100" t="str">
            <v>...</v>
          </cell>
          <cell r="S100" t="str">
            <v>...</v>
          </cell>
        </row>
        <row r="101">
          <cell r="C101" t="str">
            <v>...</v>
          </cell>
          <cell r="D101" t="str">
            <v>...</v>
          </cell>
          <cell r="E101" t="str">
            <v>...</v>
          </cell>
          <cell r="F101" t="str">
            <v>...</v>
          </cell>
          <cell r="G101" t="str">
            <v>...</v>
          </cell>
          <cell r="H101" t="str">
            <v>...</v>
          </cell>
          <cell r="I101" t="str">
            <v>...</v>
          </cell>
          <cell r="J101" t="str">
            <v>...</v>
          </cell>
          <cell r="K101" t="str">
            <v>...</v>
          </cell>
          <cell r="L101" t="str">
            <v>...</v>
          </cell>
          <cell r="M101" t="str">
            <v>...</v>
          </cell>
          <cell r="N101" t="str">
            <v>...</v>
          </cell>
          <cell r="O101" t="str">
            <v>...</v>
          </cell>
          <cell r="P101" t="str">
            <v>...</v>
          </cell>
          <cell r="Q101" t="str">
            <v>...</v>
          </cell>
          <cell r="R101" t="str">
            <v>...</v>
          </cell>
          <cell r="S101" t="str">
            <v>...</v>
          </cell>
        </row>
        <row r="102">
          <cell r="C102" t="str">
            <v>...</v>
          </cell>
          <cell r="D102" t="str">
            <v>...</v>
          </cell>
          <cell r="E102" t="str">
            <v>...</v>
          </cell>
          <cell r="F102" t="str">
            <v>...</v>
          </cell>
          <cell r="G102" t="str">
            <v>...</v>
          </cell>
          <cell r="H102" t="str">
            <v>...</v>
          </cell>
          <cell r="I102" t="str">
            <v>...</v>
          </cell>
          <cell r="J102" t="str">
            <v>...</v>
          </cell>
          <cell r="K102" t="str">
            <v>...</v>
          </cell>
          <cell r="L102" t="str">
            <v>...</v>
          </cell>
          <cell r="M102" t="str">
            <v>...</v>
          </cell>
          <cell r="N102" t="str">
            <v>...</v>
          </cell>
          <cell r="O102" t="str">
            <v>...</v>
          </cell>
          <cell r="P102" t="str">
            <v>...</v>
          </cell>
          <cell r="Q102" t="str">
            <v>...</v>
          </cell>
          <cell r="R102" t="str">
            <v>...</v>
          </cell>
          <cell r="S102" t="str">
            <v>...</v>
          </cell>
        </row>
        <row r="103">
          <cell r="C103" t="str">
            <v>...</v>
          </cell>
          <cell r="D103" t="str">
            <v>...</v>
          </cell>
          <cell r="E103" t="str">
            <v>...</v>
          </cell>
          <cell r="F103" t="str">
            <v>...</v>
          </cell>
          <cell r="G103" t="str">
            <v>...</v>
          </cell>
          <cell r="H103" t="str">
            <v>...</v>
          </cell>
          <cell r="I103" t="str">
            <v>...</v>
          </cell>
          <cell r="J103" t="str">
            <v>...</v>
          </cell>
          <cell r="K103" t="str">
            <v>...</v>
          </cell>
          <cell r="L103" t="str">
            <v>...</v>
          </cell>
          <cell r="M103" t="str">
            <v>...</v>
          </cell>
          <cell r="N103" t="str">
            <v>...</v>
          </cell>
          <cell r="O103" t="str">
            <v>...</v>
          </cell>
          <cell r="P103" t="str">
            <v>...</v>
          </cell>
          <cell r="Q103" t="str">
            <v>...</v>
          </cell>
          <cell r="R103" t="str">
            <v>...</v>
          </cell>
          <cell r="S103" t="str">
            <v>...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7" activePane="bottomRight" state="frozen"/>
      <selection pane="topRight"/>
      <selection pane="bottomLeft"/>
      <selection pane="bottomRight"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92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89">
        <f>'[1]AÜ ländlic'!C9</f>
        <v>407</v>
      </c>
      <c r="D9" s="89">
        <f>'[1]AÜ ländlic'!D9</f>
        <v>365</v>
      </c>
      <c r="E9" s="89">
        <f>'[1]AÜ ländlic'!E9</f>
        <v>20868</v>
      </c>
      <c r="F9" s="89">
        <f>'[1]AÜ ländlic'!F9</f>
        <v>19790</v>
      </c>
      <c r="G9" s="89">
        <f>'[1]AÜ ländlic'!G9</f>
        <v>64886</v>
      </c>
      <c r="H9" s="89">
        <f>'[1]AÜ ländlic'!H9</f>
        <v>-2.5</v>
      </c>
      <c r="I9" s="89">
        <f>'[1]AÜ ländlic'!I9</f>
        <v>46252</v>
      </c>
      <c r="J9" s="89">
        <f>'[1]AÜ ländlic'!J9</f>
        <v>18634</v>
      </c>
      <c r="K9" s="89">
        <f>'[1]AÜ ländlic'!K9</f>
        <v>-7</v>
      </c>
      <c r="L9" s="89">
        <f>'[1]AÜ ländlic'!L9</f>
        <v>10.9</v>
      </c>
      <c r="M9" s="89">
        <f>'[1]AÜ ländlic'!M9</f>
        <v>161167</v>
      </c>
      <c r="N9" s="89">
        <f>'[1]AÜ ländlic'!N9</f>
        <v>-1.9</v>
      </c>
      <c r="O9" s="89">
        <f>'[1]AÜ ländlic'!O9</f>
        <v>125425</v>
      </c>
      <c r="P9" s="89">
        <f>'[1]AÜ ländlic'!P9</f>
        <v>35742</v>
      </c>
      <c r="Q9" s="89">
        <f>'[1]AÜ ländlic'!Q9</f>
        <v>-4</v>
      </c>
      <c r="R9" s="89">
        <f>'[1]AÜ ländlic'!R9</f>
        <v>6.3</v>
      </c>
      <c r="S9" s="89">
        <f>'[1]AÜ ländlic'!S9</f>
        <v>2.5</v>
      </c>
    </row>
    <row r="10" spans="1:19" s="44" customFormat="1" x14ac:dyDescent="0.25">
      <c r="A10" s="42" t="s">
        <v>19</v>
      </c>
      <c r="B10" s="43" t="s">
        <v>20</v>
      </c>
      <c r="C10" s="89">
        <f>'[1]AÜ ländlic'!C10</f>
        <v>512</v>
      </c>
      <c r="D10" s="89">
        <f>'[1]AÜ ländlic'!D10</f>
        <v>481</v>
      </c>
      <c r="E10" s="89">
        <f>'[1]AÜ ländlic'!E10</f>
        <v>30134</v>
      </c>
      <c r="F10" s="89">
        <f>'[1]AÜ ländlic'!F10</f>
        <v>28643</v>
      </c>
      <c r="G10" s="89">
        <f>'[1]AÜ ländlic'!G10</f>
        <v>122054</v>
      </c>
      <c r="H10" s="89">
        <f>'[1]AÜ ländlic'!H10</f>
        <v>1.2</v>
      </c>
      <c r="I10" s="89">
        <f>'[1]AÜ ländlic'!I10</f>
        <v>100455</v>
      </c>
      <c r="J10" s="89">
        <f>'[1]AÜ ländlic'!J10</f>
        <v>21599</v>
      </c>
      <c r="K10" s="89">
        <f>'[1]AÜ ländlic'!K10</f>
        <v>-0.2</v>
      </c>
      <c r="L10" s="89">
        <f>'[1]AÜ ländlic'!L10</f>
        <v>8.1</v>
      </c>
      <c r="M10" s="89">
        <f>'[1]AÜ ländlic'!M10</f>
        <v>267784</v>
      </c>
      <c r="N10" s="89">
        <f>'[1]AÜ ländlic'!N10</f>
        <v>-4.5999999999999996</v>
      </c>
      <c r="O10" s="89">
        <f>'[1]AÜ ländlic'!O10</f>
        <v>223705</v>
      </c>
      <c r="P10" s="89">
        <f>'[1]AÜ ländlic'!P10</f>
        <v>44079</v>
      </c>
      <c r="Q10" s="89">
        <f>'[1]AÜ ländlic'!Q10</f>
        <v>-6.7</v>
      </c>
      <c r="R10" s="89">
        <f>'[1]AÜ ländlic'!R10</f>
        <v>7.4</v>
      </c>
      <c r="S10" s="89">
        <f>'[1]AÜ ländlic'!S10</f>
        <v>2.2000000000000002</v>
      </c>
    </row>
    <row r="11" spans="1:19" s="44" customFormat="1" x14ac:dyDescent="0.25">
      <c r="A11" s="42" t="s">
        <v>21</v>
      </c>
      <c r="B11" s="43" t="s">
        <v>22</v>
      </c>
      <c r="C11" s="89">
        <f>'[1]AÜ ländlic'!C11</f>
        <v>549</v>
      </c>
      <c r="D11" s="89">
        <f>'[1]AÜ ländlic'!D11</f>
        <v>523</v>
      </c>
      <c r="E11" s="89">
        <f>'[1]AÜ ländlic'!E11</f>
        <v>28672</v>
      </c>
      <c r="F11" s="89">
        <f>'[1]AÜ ländlic'!F11</f>
        <v>27549</v>
      </c>
      <c r="G11" s="89">
        <f>'[1]AÜ ländlic'!G11</f>
        <v>100996</v>
      </c>
      <c r="H11" s="89">
        <f>'[1]AÜ ländlic'!H11</f>
        <v>1.9</v>
      </c>
      <c r="I11" s="89">
        <f>'[1]AÜ ländlic'!I11</f>
        <v>87628</v>
      </c>
      <c r="J11" s="89">
        <f>'[1]AÜ ländlic'!J11</f>
        <v>13368</v>
      </c>
      <c r="K11" s="89">
        <f>'[1]AÜ ländlic'!K11</f>
        <v>-2.1</v>
      </c>
      <c r="L11" s="89">
        <f>'[1]AÜ ländlic'!L11</f>
        <v>38.5</v>
      </c>
      <c r="M11" s="89">
        <f>'[1]AÜ ländlic'!M11</f>
        <v>268681</v>
      </c>
      <c r="N11" s="89">
        <f>'[1]AÜ ländlic'!N11</f>
        <v>-0.7</v>
      </c>
      <c r="O11" s="89">
        <f>'[1]AÜ ländlic'!O11</f>
        <v>238801</v>
      </c>
      <c r="P11" s="89">
        <f>'[1]AÜ ländlic'!P11</f>
        <v>29880</v>
      </c>
      <c r="Q11" s="89">
        <f>'[1]AÜ ländlic'!Q11</f>
        <v>-2.8</v>
      </c>
      <c r="R11" s="89">
        <f>'[1]AÜ ländlic'!R11</f>
        <v>19.2</v>
      </c>
      <c r="S11" s="89">
        <f>'[1]AÜ ländlic'!S11</f>
        <v>2.7</v>
      </c>
    </row>
    <row r="12" spans="1:19" s="44" customFormat="1" x14ac:dyDescent="0.25">
      <c r="A12" s="42" t="s">
        <v>23</v>
      </c>
      <c r="B12" s="43" t="s">
        <v>24</v>
      </c>
      <c r="C12" s="89">
        <f>'[1]AÜ ländlic'!C12</f>
        <v>695</v>
      </c>
      <c r="D12" s="89">
        <f>'[1]AÜ ländlic'!D12</f>
        <v>634</v>
      </c>
      <c r="E12" s="89">
        <f>'[1]AÜ ländlic'!E12</f>
        <v>40300</v>
      </c>
      <c r="F12" s="89">
        <f>'[1]AÜ ländlic'!F12</f>
        <v>37419</v>
      </c>
      <c r="G12" s="89">
        <f>'[1]AÜ ländlic'!G12</f>
        <v>114380</v>
      </c>
      <c r="H12" s="89">
        <f>'[1]AÜ ländlic'!H12</f>
        <v>4.2</v>
      </c>
      <c r="I12" s="89">
        <f>'[1]AÜ ländlic'!I12</f>
        <v>104970</v>
      </c>
      <c r="J12" s="89">
        <f>'[1]AÜ ländlic'!J12</f>
        <v>9410</v>
      </c>
      <c r="K12" s="89">
        <f>'[1]AÜ ländlic'!K12</f>
        <v>4.8</v>
      </c>
      <c r="L12" s="89">
        <f>'[1]AÜ ländlic'!L12</f>
        <v>-2</v>
      </c>
      <c r="M12" s="89">
        <f>'[1]AÜ ländlic'!M12</f>
        <v>421325</v>
      </c>
      <c r="N12" s="89">
        <f>'[1]AÜ ländlic'!N12</f>
        <v>1</v>
      </c>
      <c r="O12" s="89">
        <f>'[1]AÜ ländlic'!O12</f>
        <v>398332</v>
      </c>
      <c r="P12" s="89">
        <f>'[1]AÜ ländlic'!P12</f>
        <v>22993</v>
      </c>
      <c r="Q12" s="89">
        <f>'[1]AÜ ländlic'!Q12</f>
        <v>1.4</v>
      </c>
      <c r="R12" s="89">
        <f>'[1]AÜ ländlic'!R12</f>
        <v>-6.1</v>
      </c>
      <c r="S12" s="89">
        <f>'[1]AÜ ländlic'!S12</f>
        <v>3.7</v>
      </c>
    </row>
    <row r="13" spans="1:19" s="44" customFormat="1" x14ac:dyDescent="0.25">
      <c r="A13" s="42" t="s">
        <v>25</v>
      </c>
      <c r="B13" s="43" t="s">
        <v>26</v>
      </c>
      <c r="C13" s="89">
        <f>'[1]AÜ ländlic'!C13</f>
        <v>758</v>
      </c>
      <c r="D13" s="89">
        <f>'[1]AÜ ländlic'!D13</f>
        <v>729</v>
      </c>
      <c r="E13" s="89">
        <f>'[1]AÜ ländlic'!E13</f>
        <v>43210</v>
      </c>
      <c r="F13" s="89">
        <f>'[1]AÜ ländlic'!F13</f>
        <v>41802</v>
      </c>
      <c r="G13" s="89">
        <f>'[1]AÜ ländlic'!G13</f>
        <v>155991</v>
      </c>
      <c r="H13" s="89">
        <f>'[1]AÜ ländlic'!H13</f>
        <v>5</v>
      </c>
      <c r="I13" s="89">
        <f>'[1]AÜ ländlic'!I13</f>
        <v>122787</v>
      </c>
      <c r="J13" s="89">
        <f>'[1]AÜ ländlic'!J13</f>
        <v>33204</v>
      </c>
      <c r="K13" s="89">
        <f>'[1]AÜ ländlic'!K13</f>
        <v>8.4</v>
      </c>
      <c r="L13" s="89">
        <f>'[1]AÜ ländlic'!L13</f>
        <v>-5.8</v>
      </c>
      <c r="M13" s="89">
        <f>'[1]AÜ ländlic'!M13</f>
        <v>461128</v>
      </c>
      <c r="N13" s="89">
        <f>'[1]AÜ ländlic'!N13</f>
        <v>1.3</v>
      </c>
      <c r="O13" s="89">
        <f>'[1]AÜ ländlic'!O13</f>
        <v>367367</v>
      </c>
      <c r="P13" s="89">
        <f>'[1]AÜ ländlic'!P13</f>
        <v>93761</v>
      </c>
      <c r="Q13" s="89">
        <f>'[1]AÜ ländlic'!Q13</f>
        <v>5.3</v>
      </c>
      <c r="R13" s="89">
        <f>'[1]AÜ ländlic'!R13</f>
        <v>-12</v>
      </c>
      <c r="S13" s="89">
        <f>'[1]AÜ ländlic'!S13</f>
        <v>3</v>
      </c>
    </row>
    <row r="14" spans="1:19" s="44" customFormat="1" x14ac:dyDescent="0.25">
      <c r="A14" s="42" t="s">
        <v>27</v>
      </c>
      <c r="B14" s="43" t="s">
        <v>28</v>
      </c>
      <c r="C14" s="89">
        <f>'[1]AÜ ländlic'!C14</f>
        <v>96</v>
      </c>
      <c r="D14" s="89">
        <f>'[1]AÜ ländlic'!D14</f>
        <v>92</v>
      </c>
      <c r="E14" s="89">
        <f>'[1]AÜ ländlic'!E14</f>
        <v>5079</v>
      </c>
      <c r="F14" s="89">
        <f>'[1]AÜ ländlic'!F14</f>
        <v>4847</v>
      </c>
      <c r="G14" s="89">
        <f>'[1]AÜ ländlic'!G14</f>
        <v>13667</v>
      </c>
      <c r="H14" s="89">
        <f>'[1]AÜ ländlic'!H14</f>
        <v>0.1</v>
      </c>
      <c r="I14" s="89">
        <f>'[1]AÜ ländlic'!I14</f>
        <v>11536</v>
      </c>
      <c r="J14" s="89">
        <f>'[1]AÜ ländlic'!J14</f>
        <v>2131</v>
      </c>
      <c r="K14" s="89">
        <f>'[1]AÜ ländlic'!K14</f>
        <v>-1.5</v>
      </c>
      <c r="L14" s="89">
        <f>'[1]AÜ ländlic'!L14</f>
        <v>9.5</v>
      </c>
      <c r="M14" s="89">
        <f>'[1]AÜ ländlic'!M14</f>
        <v>51750</v>
      </c>
      <c r="N14" s="89">
        <f>'[1]AÜ ländlic'!N14</f>
        <v>27.1</v>
      </c>
      <c r="O14" s="89">
        <f>'[1]AÜ ländlic'!O14</f>
        <v>47132</v>
      </c>
      <c r="P14" s="89">
        <f>'[1]AÜ ländlic'!P14</f>
        <v>4618</v>
      </c>
      <c r="Q14" s="89">
        <f>'[1]AÜ ländlic'!Q14</f>
        <v>28.5</v>
      </c>
      <c r="R14" s="89">
        <f>'[1]AÜ ländlic'!R14</f>
        <v>14.1</v>
      </c>
      <c r="S14" s="89">
        <f>'[1]AÜ ländlic'!S14</f>
        <v>3.8</v>
      </c>
    </row>
    <row r="15" spans="1:19" s="44" customFormat="1" x14ac:dyDescent="0.25">
      <c r="A15" s="42" t="s">
        <v>29</v>
      </c>
      <c r="B15" s="43" t="s">
        <v>30</v>
      </c>
      <c r="C15" s="89">
        <f>'[1]AÜ ländlic'!C15</f>
        <v>172</v>
      </c>
      <c r="D15" s="89">
        <f>'[1]AÜ ländlic'!D15</f>
        <v>163</v>
      </c>
      <c r="E15" s="89">
        <f>'[1]AÜ ländlic'!E15</f>
        <v>10431</v>
      </c>
      <c r="F15" s="89">
        <f>'[1]AÜ ländlic'!F15</f>
        <v>9931</v>
      </c>
      <c r="G15" s="89">
        <f>'[1]AÜ ländlic'!G15</f>
        <v>32324</v>
      </c>
      <c r="H15" s="89">
        <f>'[1]AÜ ländlic'!H15</f>
        <v>-1</v>
      </c>
      <c r="I15" s="89">
        <f>'[1]AÜ ländlic'!I15</f>
        <v>29214</v>
      </c>
      <c r="J15" s="89">
        <f>'[1]AÜ ländlic'!J15</f>
        <v>3110</v>
      </c>
      <c r="K15" s="89">
        <f>'[1]AÜ ländlic'!K15</f>
        <v>1.2</v>
      </c>
      <c r="L15" s="89">
        <f>'[1]AÜ ländlic'!L15</f>
        <v>-17.8</v>
      </c>
      <c r="M15" s="89">
        <f>'[1]AÜ ländlic'!M15</f>
        <v>91556</v>
      </c>
      <c r="N15" s="89">
        <f>'[1]AÜ ländlic'!N15</f>
        <v>-2.6</v>
      </c>
      <c r="O15" s="89">
        <f>'[1]AÜ ländlic'!O15</f>
        <v>84586</v>
      </c>
      <c r="P15" s="89">
        <f>'[1]AÜ ländlic'!P15</f>
        <v>6970</v>
      </c>
      <c r="Q15" s="89">
        <f>'[1]AÜ ländlic'!Q15</f>
        <v>0.3</v>
      </c>
      <c r="R15" s="89">
        <f>'[1]AÜ ländlic'!R15</f>
        <v>-27.9</v>
      </c>
      <c r="S15" s="89">
        <f>'[1]AÜ ländlic'!S15</f>
        <v>2.8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604298</v>
      </c>
      <c r="H16" s="33">
        <f>G16/'2024'!G16*100-100</f>
        <v>2.2545831119473974</v>
      </c>
      <c r="I16" s="31">
        <f>SUM(I9:I15)</f>
        <v>502842</v>
      </c>
      <c r="J16" s="31">
        <f>SUM(J9:J15)</f>
        <v>101456</v>
      </c>
      <c r="K16" s="33">
        <f>I16/'2024'!I16*100-100</f>
        <v>1.7999761109907695</v>
      </c>
      <c r="L16" s="33">
        <f>J16/'2024'!J16*100-100</f>
        <v>4.5690197169743243</v>
      </c>
      <c r="M16" s="31">
        <f>SUM(M9:M15)</f>
        <v>1723391</v>
      </c>
      <c r="N16" s="33">
        <f>M16/'2024'!M16*100-100</f>
        <v>1.9964632421505257E-2</v>
      </c>
      <c r="O16" s="31">
        <f>SUM(O9:O15)</f>
        <v>1485348</v>
      </c>
      <c r="P16" s="31">
        <f>SUM(P9:P15)</f>
        <v>238043</v>
      </c>
      <c r="Q16" s="33">
        <f>O16/'2024'!O16*100-100</f>
        <v>0.45603795469378383</v>
      </c>
      <c r="R16" s="33">
        <f>P16/'2024'!P16*100-100</f>
        <v>-2.6177989052617789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90" t="str">
        <f>'[1]AÜ ländlic'!C17</f>
        <v>...</v>
      </c>
      <c r="D20" s="90" t="str">
        <f>'[1]AÜ ländlic'!D17</f>
        <v>...</v>
      </c>
      <c r="E20" s="90" t="str">
        <f>'[1]AÜ ländlic'!E17</f>
        <v>...</v>
      </c>
      <c r="F20" s="90" t="str">
        <f>'[1]AÜ ländlic'!F17</f>
        <v>...</v>
      </c>
      <c r="G20" s="90" t="str">
        <f>'[1]AÜ ländlic'!G17</f>
        <v>...</v>
      </c>
      <c r="H20" s="90" t="str">
        <f>'[1]AÜ ländlic'!H17</f>
        <v>...</v>
      </c>
      <c r="I20" s="90" t="str">
        <f>'[1]AÜ ländlic'!I17</f>
        <v>...</v>
      </c>
      <c r="J20" s="90" t="str">
        <f>'[1]AÜ ländlic'!J17</f>
        <v>...</v>
      </c>
      <c r="K20" s="90" t="str">
        <f>'[1]AÜ ländlic'!K17</f>
        <v>...</v>
      </c>
      <c r="L20" s="90" t="str">
        <f>'[1]AÜ ländlic'!L17</f>
        <v>...</v>
      </c>
      <c r="M20" s="90" t="str">
        <f>'[1]AÜ ländlic'!M17</f>
        <v>...</v>
      </c>
      <c r="N20" s="90" t="str">
        <f>'[1]AÜ ländlic'!N17</f>
        <v>...</v>
      </c>
      <c r="O20" s="90" t="str">
        <f>'[1]AÜ ländlic'!O17</f>
        <v>...</v>
      </c>
      <c r="P20" s="90" t="str">
        <f>'[1]AÜ ländlic'!P17</f>
        <v>...</v>
      </c>
      <c r="Q20" s="90" t="str">
        <f>'[1]AÜ ländlic'!Q17</f>
        <v>...</v>
      </c>
      <c r="R20" s="90" t="str">
        <f>'[1]AÜ ländlic'!R17</f>
        <v>...</v>
      </c>
      <c r="S20" s="90" t="str">
        <f>'[1]AÜ ländlic'!S17</f>
        <v>...</v>
      </c>
    </row>
    <row r="21" spans="1:19" s="44" customFormat="1" x14ac:dyDescent="0.25">
      <c r="A21" s="42" t="s">
        <v>19</v>
      </c>
      <c r="B21" s="43" t="s">
        <v>20</v>
      </c>
      <c r="C21" s="90" t="str">
        <f>'[1]AÜ ländlic'!C18</f>
        <v>...</v>
      </c>
      <c r="D21" s="90" t="str">
        <f>'[1]AÜ ländlic'!D18</f>
        <v>...</v>
      </c>
      <c r="E21" s="90" t="str">
        <f>'[1]AÜ ländlic'!E18</f>
        <v>...</v>
      </c>
      <c r="F21" s="90" t="str">
        <f>'[1]AÜ ländlic'!F18</f>
        <v>...</v>
      </c>
      <c r="G21" s="90" t="str">
        <f>'[1]AÜ ländlic'!G18</f>
        <v>...</v>
      </c>
      <c r="H21" s="90" t="str">
        <f>'[1]AÜ ländlic'!H18</f>
        <v>...</v>
      </c>
      <c r="I21" s="90" t="str">
        <f>'[1]AÜ ländlic'!I18</f>
        <v>...</v>
      </c>
      <c r="J21" s="90" t="str">
        <f>'[1]AÜ ländlic'!J18</f>
        <v>...</v>
      </c>
      <c r="K21" s="90" t="str">
        <f>'[1]AÜ ländlic'!K18</f>
        <v>...</v>
      </c>
      <c r="L21" s="90" t="str">
        <f>'[1]AÜ ländlic'!L18</f>
        <v>...</v>
      </c>
      <c r="M21" s="90" t="str">
        <f>'[1]AÜ ländlic'!M18</f>
        <v>...</v>
      </c>
      <c r="N21" s="90" t="str">
        <f>'[1]AÜ ländlic'!N18</f>
        <v>...</v>
      </c>
      <c r="O21" s="90" t="str">
        <f>'[1]AÜ ländlic'!O18</f>
        <v>...</v>
      </c>
      <c r="P21" s="90" t="str">
        <f>'[1]AÜ ländlic'!P18</f>
        <v>...</v>
      </c>
      <c r="Q21" s="90" t="str">
        <f>'[1]AÜ ländlic'!Q18</f>
        <v>...</v>
      </c>
      <c r="R21" s="90" t="str">
        <f>'[1]AÜ ländlic'!R18</f>
        <v>...</v>
      </c>
      <c r="S21" s="90" t="str">
        <f>'[1]AÜ ländlic'!S18</f>
        <v>...</v>
      </c>
    </row>
    <row r="22" spans="1:19" s="44" customFormat="1" x14ac:dyDescent="0.25">
      <c r="A22" s="42" t="s">
        <v>21</v>
      </c>
      <c r="B22" s="43" t="s">
        <v>22</v>
      </c>
      <c r="C22" s="90" t="str">
        <f>'[1]AÜ ländlic'!C19</f>
        <v>...</v>
      </c>
      <c r="D22" s="90" t="str">
        <f>'[1]AÜ ländlic'!D19</f>
        <v>...</v>
      </c>
      <c r="E22" s="90" t="str">
        <f>'[1]AÜ ländlic'!E19</f>
        <v>...</v>
      </c>
      <c r="F22" s="90" t="str">
        <f>'[1]AÜ ländlic'!F19</f>
        <v>...</v>
      </c>
      <c r="G22" s="90" t="str">
        <f>'[1]AÜ ländlic'!G19</f>
        <v>...</v>
      </c>
      <c r="H22" s="90" t="str">
        <f>'[1]AÜ ländlic'!H19</f>
        <v>...</v>
      </c>
      <c r="I22" s="90" t="str">
        <f>'[1]AÜ ländlic'!I19</f>
        <v>...</v>
      </c>
      <c r="J22" s="90" t="str">
        <f>'[1]AÜ ländlic'!J19</f>
        <v>...</v>
      </c>
      <c r="K22" s="90" t="str">
        <f>'[1]AÜ ländlic'!K19</f>
        <v>...</v>
      </c>
      <c r="L22" s="90" t="str">
        <f>'[1]AÜ ländlic'!L19</f>
        <v>...</v>
      </c>
      <c r="M22" s="90" t="str">
        <f>'[1]AÜ ländlic'!M19</f>
        <v>...</v>
      </c>
      <c r="N22" s="90" t="str">
        <f>'[1]AÜ ländlic'!N19</f>
        <v>...</v>
      </c>
      <c r="O22" s="90" t="str">
        <f>'[1]AÜ ländlic'!O19</f>
        <v>...</v>
      </c>
      <c r="P22" s="90" t="str">
        <f>'[1]AÜ ländlic'!P19</f>
        <v>...</v>
      </c>
      <c r="Q22" s="90" t="str">
        <f>'[1]AÜ ländlic'!Q19</f>
        <v>...</v>
      </c>
      <c r="R22" s="90" t="str">
        <f>'[1]AÜ ländlic'!R19</f>
        <v>...</v>
      </c>
      <c r="S22" s="90" t="str">
        <f>'[1]AÜ ländlic'!S19</f>
        <v>...</v>
      </c>
    </row>
    <row r="23" spans="1:19" s="44" customFormat="1" x14ac:dyDescent="0.25">
      <c r="A23" s="42" t="s">
        <v>23</v>
      </c>
      <c r="B23" s="43" t="s">
        <v>24</v>
      </c>
      <c r="C23" s="90" t="str">
        <f>'[1]AÜ ländlic'!C20</f>
        <v>...</v>
      </c>
      <c r="D23" s="90" t="str">
        <f>'[1]AÜ ländlic'!D20</f>
        <v>...</v>
      </c>
      <c r="E23" s="90" t="str">
        <f>'[1]AÜ ländlic'!E20</f>
        <v>...</v>
      </c>
      <c r="F23" s="90" t="str">
        <f>'[1]AÜ ländlic'!F20</f>
        <v>...</v>
      </c>
      <c r="G23" s="90" t="str">
        <f>'[1]AÜ ländlic'!G20</f>
        <v>...</v>
      </c>
      <c r="H23" s="90" t="str">
        <f>'[1]AÜ ländlic'!H20</f>
        <v>...</v>
      </c>
      <c r="I23" s="90" t="str">
        <f>'[1]AÜ ländlic'!I20</f>
        <v>...</v>
      </c>
      <c r="J23" s="90" t="str">
        <f>'[1]AÜ ländlic'!J20</f>
        <v>...</v>
      </c>
      <c r="K23" s="90" t="str">
        <f>'[1]AÜ ländlic'!K20</f>
        <v>...</v>
      </c>
      <c r="L23" s="90" t="str">
        <f>'[1]AÜ ländlic'!L20</f>
        <v>...</v>
      </c>
      <c r="M23" s="90" t="str">
        <f>'[1]AÜ ländlic'!M20</f>
        <v>...</v>
      </c>
      <c r="N23" s="90" t="str">
        <f>'[1]AÜ ländlic'!N20</f>
        <v>...</v>
      </c>
      <c r="O23" s="90" t="str">
        <f>'[1]AÜ ländlic'!O20</f>
        <v>...</v>
      </c>
      <c r="P23" s="90" t="str">
        <f>'[1]AÜ ländlic'!P20</f>
        <v>...</v>
      </c>
      <c r="Q23" s="90" t="str">
        <f>'[1]AÜ ländlic'!Q20</f>
        <v>...</v>
      </c>
      <c r="R23" s="90" t="str">
        <f>'[1]AÜ ländlic'!R20</f>
        <v>...</v>
      </c>
      <c r="S23" s="90" t="str">
        <f>'[1]AÜ ländlic'!S20</f>
        <v>...</v>
      </c>
    </row>
    <row r="24" spans="1:19" s="44" customFormat="1" x14ac:dyDescent="0.25">
      <c r="A24" s="42" t="s">
        <v>25</v>
      </c>
      <c r="B24" s="43" t="s">
        <v>26</v>
      </c>
      <c r="C24" s="90" t="str">
        <f>'[1]AÜ ländlic'!C21</f>
        <v>...</v>
      </c>
      <c r="D24" s="90" t="str">
        <f>'[1]AÜ ländlic'!D21</f>
        <v>...</v>
      </c>
      <c r="E24" s="90" t="str">
        <f>'[1]AÜ ländlic'!E21</f>
        <v>...</v>
      </c>
      <c r="F24" s="90" t="str">
        <f>'[1]AÜ ländlic'!F21</f>
        <v>...</v>
      </c>
      <c r="G24" s="90" t="str">
        <f>'[1]AÜ ländlic'!G21</f>
        <v>...</v>
      </c>
      <c r="H24" s="90" t="str">
        <f>'[1]AÜ ländlic'!H21</f>
        <v>...</v>
      </c>
      <c r="I24" s="90" t="str">
        <f>'[1]AÜ ländlic'!I21</f>
        <v>...</v>
      </c>
      <c r="J24" s="90" t="str">
        <f>'[1]AÜ ländlic'!J21</f>
        <v>...</v>
      </c>
      <c r="K24" s="90" t="str">
        <f>'[1]AÜ ländlic'!K21</f>
        <v>...</v>
      </c>
      <c r="L24" s="90" t="str">
        <f>'[1]AÜ ländlic'!L21</f>
        <v>...</v>
      </c>
      <c r="M24" s="90" t="str">
        <f>'[1]AÜ ländlic'!M21</f>
        <v>...</v>
      </c>
      <c r="N24" s="90" t="str">
        <f>'[1]AÜ ländlic'!N21</f>
        <v>...</v>
      </c>
      <c r="O24" s="90" t="str">
        <f>'[1]AÜ ländlic'!O21</f>
        <v>...</v>
      </c>
      <c r="P24" s="90" t="str">
        <f>'[1]AÜ ländlic'!P21</f>
        <v>...</v>
      </c>
      <c r="Q24" s="90" t="str">
        <f>'[1]AÜ ländlic'!Q21</f>
        <v>...</v>
      </c>
      <c r="R24" s="90" t="str">
        <f>'[1]AÜ ländlic'!R21</f>
        <v>...</v>
      </c>
      <c r="S24" s="90" t="str">
        <f>'[1]AÜ ländlic'!S21</f>
        <v>...</v>
      </c>
    </row>
    <row r="25" spans="1:19" s="44" customFormat="1" x14ac:dyDescent="0.25">
      <c r="A25" s="42" t="s">
        <v>27</v>
      </c>
      <c r="B25" s="43" t="s">
        <v>28</v>
      </c>
      <c r="C25" s="90" t="str">
        <f>'[1]AÜ ländlic'!C22</f>
        <v>...</v>
      </c>
      <c r="D25" s="90" t="str">
        <f>'[1]AÜ ländlic'!D22</f>
        <v>...</v>
      </c>
      <c r="E25" s="90" t="str">
        <f>'[1]AÜ ländlic'!E22</f>
        <v>...</v>
      </c>
      <c r="F25" s="90" t="str">
        <f>'[1]AÜ ländlic'!F22</f>
        <v>...</v>
      </c>
      <c r="G25" s="90" t="str">
        <f>'[1]AÜ ländlic'!G22</f>
        <v>...</v>
      </c>
      <c r="H25" s="90" t="str">
        <f>'[1]AÜ ländlic'!H22</f>
        <v>...</v>
      </c>
      <c r="I25" s="90" t="str">
        <f>'[1]AÜ ländlic'!I22</f>
        <v>...</v>
      </c>
      <c r="J25" s="90" t="str">
        <f>'[1]AÜ ländlic'!J22</f>
        <v>...</v>
      </c>
      <c r="K25" s="90" t="str">
        <f>'[1]AÜ ländlic'!K22</f>
        <v>...</v>
      </c>
      <c r="L25" s="90" t="str">
        <f>'[1]AÜ ländlic'!L22</f>
        <v>...</v>
      </c>
      <c r="M25" s="90" t="str">
        <f>'[1]AÜ ländlic'!M22</f>
        <v>...</v>
      </c>
      <c r="N25" s="90" t="str">
        <f>'[1]AÜ ländlic'!N22</f>
        <v>...</v>
      </c>
      <c r="O25" s="90" t="str">
        <f>'[1]AÜ ländlic'!O22</f>
        <v>...</v>
      </c>
      <c r="P25" s="90" t="str">
        <f>'[1]AÜ ländlic'!P22</f>
        <v>...</v>
      </c>
      <c r="Q25" s="90" t="str">
        <f>'[1]AÜ ländlic'!Q22</f>
        <v>...</v>
      </c>
      <c r="R25" s="90" t="str">
        <f>'[1]AÜ ländlic'!R22</f>
        <v>...</v>
      </c>
      <c r="S25" s="90" t="str">
        <f>'[1]AÜ ländlic'!S22</f>
        <v>...</v>
      </c>
    </row>
    <row r="26" spans="1:19" s="44" customFormat="1" x14ac:dyDescent="0.25">
      <c r="A26" s="42" t="s">
        <v>29</v>
      </c>
      <c r="B26" s="43" t="s">
        <v>30</v>
      </c>
      <c r="C26" s="90" t="str">
        <f>'[1]AÜ ländlic'!C23</f>
        <v>...</v>
      </c>
      <c r="D26" s="90" t="str">
        <f>'[1]AÜ ländlic'!D23</f>
        <v>...</v>
      </c>
      <c r="E26" s="90" t="str">
        <f>'[1]AÜ ländlic'!E23</f>
        <v>...</v>
      </c>
      <c r="F26" s="90" t="str">
        <f>'[1]AÜ ländlic'!F23</f>
        <v>...</v>
      </c>
      <c r="G26" s="90" t="str">
        <f>'[1]AÜ ländlic'!G23</f>
        <v>...</v>
      </c>
      <c r="H26" s="90" t="str">
        <f>'[1]AÜ ländlic'!H23</f>
        <v>...</v>
      </c>
      <c r="I26" s="90" t="str">
        <f>'[1]AÜ ländlic'!I23</f>
        <v>...</v>
      </c>
      <c r="J26" s="90" t="str">
        <f>'[1]AÜ ländlic'!J23</f>
        <v>...</v>
      </c>
      <c r="K26" s="90" t="str">
        <f>'[1]AÜ ländlic'!K23</f>
        <v>...</v>
      </c>
      <c r="L26" s="90" t="str">
        <f>'[1]AÜ ländlic'!L23</f>
        <v>...</v>
      </c>
      <c r="M26" s="90" t="str">
        <f>'[1]AÜ ländlic'!M23</f>
        <v>...</v>
      </c>
      <c r="N26" s="90" t="str">
        <f>'[1]AÜ ländlic'!N23</f>
        <v>...</v>
      </c>
      <c r="O26" s="90" t="str">
        <f>'[1]AÜ ländlic'!O23</f>
        <v>...</v>
      </c>
      <c r="P26" s="90" t="str">
        <f>'[1]AÜ ländlic'!P23</f>
        <v>...</v>
      </c>
      <c r="Q26" s="90" t="str">
        <f>'[1]AÜ ländlic'!Q23</f>
        <v>...</v>
      </c>
      <c r="R26" s="90" t="str">
        <f>'[1]AÜ ländlic'!R23</f>
        <v>...</v>
      </c>
      <c r="S26" s="90" t="str">
        <f>'[1]AÜ ländlic'!S23</f>
        <v>...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0</v>
      </c>
      <c r="H27" s="33">
        <f>G27/'2024'!G27*100-100</f>
        <v>-100</v>
      </c>
      <c r="I27" s="31">
        <f>SUM(I20:I26)</f>
        <v>0</v>
      </c>
      <c r="J27" s="31">
        <f>SUM(J20:J26)</f>
        <v>0</v>
      </c>
      <c r="K27" s="33">
        <f>I27/'2024'!I27*100-100</f>
        <v>-100</v>
      </c>
      <c r="L27" s="33">
        <f>J27/'2024'!J27*100-100</f>
        <v>-100</v>
      </c>
      <c r="M27" s="31">
        <f>SUM(M20:M26)</f>
        <v>0</v>
      </c>
      <c r="N27" s="33">
        <f>M27/'2024'!M27*100-100</f>
        <v>-100</v>
      </c>
      <c r="O27" s="31">
        <f>SUM(O20:O26)</f>
        <v>0</v>
      </c>
      <c r="P27" s="31">
        <f>SUM(P20:P26)</f>
        <v>0</v>
      </c>
      <c r="Q27" s="33">
        <f>O27/'2024'!O27*100-100</f>
        <v>-100</v>
      </c>
      <c r="R27" s="33">
        <f>P27/'2024'!P27*100-100</f>
        <v>-100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604298</v>
      </c>
      <c r="H28" s="38">
        <f>G28/'2024'!G28*100-100</f>
        <v>-50.685090249113344</v>
      </c>
      <c r="I28" s="35">
        <f>I27+I16</f>
        <v>502842</v>
      </c>
      <c r="J28" s="35">
        <f>J27+J16</f>
        <v>101456</v>
      </c>
      <c r="K28" s="38">
        <f>I28/'2024'!I28*100-100</f>
        <v>-50.621548928013446</v>
      </c>
      <c r="L28" s="38">
        <f>J28/'2024'!J28*100-100</f>
        <v>-50.997618852122507</v>
      </c>
      <c r="M28" s="35">
        <f>M27+M16</f>
        <v>1723391</v>
      </c>
      <c r="N28" s="38">
        <f>M28/'2024'!M28*100-100</f>
        <v>-51.308894606684625</v>
      </c>
      <c r="O28" s="35">
        <f>O27+O16</f>
        <v>1485348</v>
      </c>
      <c r="P28" s="35">
        <f>P27+P16</f>
        <v>238043</v>
      </c>
      <c r="Q28" s="38">
        <f>O28/'2024'!O28*100-100</f>
        <v>-50.37537163813446</v>
      </c>
      <c r="R28" s="38">
        <f>P28/'2024'!P28*100-100</f>
        <v>-56.42392955864316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 t="str">
        <f>'[1]AÜ ländlic'!C25</f>
        <v>...</v>
      </c>
      <c r="D31" s="91" t="str">
        <f>'[1]AÜ ländlic'!D25</f>
        <v>...</v>
      </c>
      <c r="E31" s="91" t="str">
        <f>'[1]AÜ ländlic'!E25</f>
        <v>...</v>
      </c>
      <c r="F31" s="91" t="str">
        <f>'[1]AÜ ländlic'!F25</f>
        <v>...</v>
      </c>
      <c r="G31" s="91" t="str">
        <f>'[1]AÜ ländlic'!G25</f>
        <v>...</v>
      </c>
      <c r="H31" s="91" t="str">
        <f>'[1]AÜ ländlic'!H25</f>
        <v>...</v>
      </c>
      <c r="I31" s="91" t="str">
        <f>'[1]AÜ ländlic'!I25</f>
        <v>...</v>
      </c>
      <c r="J31" s="91" t="str">
        <f>'[1]AÜ ländlic'!J25</f>
        <v>...</v>
      </c>
      <c r="K31" s="91" t="str">
        <f>'[1]AÜ ländlic'!K25</f>
        <v>...</v>
      </c>
      <c r="L31" s="91" t="str">
        <f>'[1]AÜ ländlic'!L25</f>
        <v>...</v>
      </c>
      <c r="M31" s="91" t="str">
        <f>'[1]AÜ ländlic'!M25</f>
        <v>...</v>
      </c>
      <c r="N31" s="91" t="str">
        <f>'[1]AÜ ländlic'!N25</f>
        <v>...</v>
      </c>
      <c r="O31" s="91" t="str">
        <f>'[1]AÜ ländlic'!O25</f>
        <v>...</v>
      </c>
      <c r="P31" s="91" t="str">
        <f>'[1]AÜ ländlic'!P25</f>
        <v>...</v>
      </c>
      <c r="Q31" s="91" t="str">
        <f>'[1]AÜ ländlic'!Q25</f>
        <v>...</v>
      </c>
      <c r="R31" s="91" t="str">
        <f>'[1]AÜ ländlic'!R25</f>
        <v>...</v>
      </c>
      <c r="S31" s="91" t="str">
        <f>'[1]AÜ ländlic'!S25</f>
        <v>...</v>
      </c>
    </row>
    <row r="32" spans="1:19" s="44" customFormat="1" x14ac:dyDescent="0.25">
      <c r="A32" s="42" t="s">
        <v>19</v>
      </c>
      <c r="B32" s="43" t="s">
        <v>20</v>
      </c>
      <c r="C32" s="91" t="str">
        <f>'[1]AÜ ländlic'!C26</f>
        <v>...</v>
      </c>
      <c r="D32" s="91" t="str">
        <f>'[1]AÜ ländlic'!D26</f>
        <v>...</v>
      </c>
      <c r="E32" s="91" t="str">
        <f>'[1]AÜ ländlic'!E26</f>
        <v>...</v>
      </c>
      <c r="F32" s="91" t="str">
        <f>'[1]AÜ ländlic'!F26</f>
        <v>...</v>
      </c>
      <c r="G32" s="91" t="str">
        <f>'[1]AÜ ländlic'!G26</f>
        <v>...</v>
      </c>
      <c r="H32" s="91" t="str">
        <f>'[1]AÜ ländlic'!H26</f>
        <v>...</v>
      </c>
      <c r="I32" s="91" t="str">
        <f>'[1]AÜ ländlic'!I26</f>
        <v>...</v>
      </c>
      <c r="J32" s="91" t="str">
        <f>'[1]AÜ ländlic'!J26</f>
        <v>...</v>
      </c>
      <c r="K32" s="91" t="str">
        <f>'[1]AÜ ländlic'!K26</f>
        <v>...</v>
      </c>
      <c r="L32" s="91" t="str">
        <f>'[1]AÜ ländlic'!L26</f>
        <v>...</v>
      </c>
      <c r="M32" s="91" t="str">
        <f>'[1]AÜ ländlic'!M26</f>
        <v>...</v>
      </c>
      <c r="N32" s="91" t="str">
        <f>'[1]AÜ ländlic'!N26</f>
        <v>...</v>
      </c>
      <c r="O32" s="91" t="str">
        <f>'[1]AÜ ländlic'!O26</f>
        <v>...</v>
      </c>
      <c r="P32" s="91" t="str">
        <f>'[1]AÜ ländlic'!P26</f>
        <v>...</v>
      </c>
      <c r="Q32" s="91" t="str">
        <f>'[1]AÜ ländlic'!Q26</f>
        <v>...</v>
      </c>
      <c r="R32" s="91" t="str">
        <f>'[1]AÜ ländlic'!R26</f>
        <v>...</v>
      </c>
      <c r="S32" s="91" t="str">
        <f>'[1]AÜ ländlic'!S26</f>
        <v>...</v>
      </c>
    </row>
    <row r="33" spans="1:19" s="44" customFormat="1" x14ac:dyDescent="0.25">
      <c r="A33" s="42" t="s">
        <v>21</v>
      </c>
      <c r="B33" s="43" t="s">
        <v>22</v>
      </c>
      <c r="C33" s="91" t="str">
        <f>'[1]AÜ ländlic'!C27</f>
        <v>...</v>
      </c>
      <c r="D33" s="91" t="str">
        <f>'[1]AÜ ländlic'!D27</f>
        <v>...</v>
      </c>
      <c r="E33" s="91" t="str">
        <f>'[1]AÜ ländlic'!E27</f>
        <v>...</v>
      </c>
      <c r="F33" s="91" t="str">
        <f>'[1]AÜ ländlic'!F27</f>
        <v>...</v>
      </c>
      <c r="G33" s="91" t="str">
        <f>'[1]AÜ ländlic'!G27</f>
        <v>...</v>
      </c>
      <c r="H33" s="91" t="str">
        <f>'[1]AÜ ländlic'!H27</f>
        <v>...</v>
      </c>
      <c r="I33" s="91" t="str">
        <f>'[1]AÜ ländlic'!I27</f>
        <v>...</v>
      </c>
      <c r="J33" s="91" t="str">
        <f>'[1]AÜ ländlic'!J27</f>
        <v>...</v>
      </c>
      <c r="K33" s="91" t="str">
        <f>'[1]AÜ ländlic'!K27</f>
        <v>...</v>
      </c>
      <c r="L33" s="91" t="str">
        <f>'[1]AÜ ländlic'!L27</f>
        <v>...</v>
      </c>
      <c r="M33" s="91" t="str">
        <f>'[1]AÜ ländlic'!M27</f>
        <v>...</v>
      </c>
      <c r="N33" s="91" t="str">
        <f>'[1]AÜ ländlic'!N27</f>
        <v>...</v>
      </c>
      <c r="O33" s="91" t="str">
        <f>'[1]AÜ ländlic'!O27</f>
        <v>...</v>
      </c>
      <c r="P33" s="91" t="str">
        <f>'[1]AÜ ländlic'!P27</f>
        <v>...</v>
      </c>
      <c r="Q33" s="91" t="str">
        <f>'[1]AÜ ländlic'!Q27</f>
        <v>...</v>
      </c>
      <c r="R33" s="91" t="str">
        <f>'[1]AÜ ländlic'!R27</f>
        <v>...</v>
      </c>
      <c r="S33" s="91" t="str">
        <f>'[1]AÜ ländlic'!S27</f>
        <v>...</v>
      </c>
    </row>
    <row r="34" spans="1:19" s="44" customFormat="1" x14ac:dyDescent="0.25">
      <c r="A34" s="42" t="s">
        <v>23</v>
      </c>
      <c r="B34" s="43" t="s">
        <v>24</v>
      </c>
      <c r="C34" s="91" t="str">
        <f>'[1]AÜ ländlic'!C28</f>
        <v>...</v>
      </c>
      <c r="D34" s="91" t="str">
        <f>'[1]AÜ ländlic'!D28</f>
        <v>...</v>
      </c>
      <c r="E34" s="91" t="str">
        <f>'[1]AÜ ländlic'!E28</f>
        <v>...</v>
      </c>
      <c r="F34" s="91" t="str">
        <f>'[1]AÜ ländlic'!F28</f>
        <v>...</v>
      </c>
      <c r="G34" s="91" t="str">
        <f>'[1]AÜ ländlic'!G28</f>
        <v>...</v>
      </c>
      <c r="H34" s="91" t="str">
        <f>'[1]AÜ ländlic'!H28</f>
        <v>...</v>
      </c>
      <c r="I34" s="91" t="str">
        <f>'[1]AÜ ländlic'!I28</f>
        <v>...</v>
      </c>
      <c r="J34" s="91" t="str">
        <f>'[1]AÜ ländlic'!J28</f>
        <v>...</v>
      </c>
      <c r="K34" s="91" t="str">
        <f>'[1]AÜ ländlic'!K28</f>
        <v>...</v>
      </c>
      <c r="L34" s="91" t="str">
        <f>'[1]AÜ ländlic'!L28</f>
        <v>...</v>
      </c>
      <c r="M34" s="91" t="str">
        <f>'[1]AÜ ländlic'!M28</f>
        <v>...</v>
      </c>
      <c r="N34" s="91" t="str">
        <f>'[1]AÜ ländlic'!N28</f>
        <v>...</v>
      </c>
      <c r="O34" s="91" t="str">
        <f>'[1]AÜ ländlic'!O28</f>
        <v>...</v>
      </c>
      <c r="P34" s="91" t="str">
        <f>'[1]AÜ ländlic'!P28</f>
        <v>...</v>
      </c>
      <c r="Q34" s="91" t="str">
        <f>'[1]AÜ ländlic'!Q28</f>
        <v>...</v>
      </c>
      <c r="R34" s="91" t="str">
        <f>'[1]AÜ ländlic'!R28</f>
        <v>...</v>
      </c>
      <c r="S34" s="91" t="str">
        <f>'[1]AÜ ländlic'!S28</f>
        <v>...</v>
      </c>
    </row>
    <row r="35" spans="1:19" s="44" customFormat="1" x14ac:dyDescent="0.25">
      <c r="A35" s="42" t="s">
        <v>25</v>
      </c>
      <c r="B35" s="43" t="s">
        <v>26</v>
      </c>
      <c r="C35" s="91" t="str">
        <f>'[1]AÜ ländlic'!C29</f>
        <v>...</v>
      </c>
      <c r="D35" s="91" t="str">
        <f>'[1]AÜ ländlic'!D29</f>
        <v>...</v>
      </c>
      <c r="E35" s="91" t="str">
        <f>'[1]AÜ ländlic'!E29</f>
        <v>...</v>
      </c>
      <c r="F35" s="91" t="str">
        <f>'[1]AÜ ländlic'!F29</f>
        <v>...</v>
      </c>
      <c r="G35" s="91" t="str">
        <f>'[1]AÜ ländlic'!G29</f>
        <v>...</v>
      </c>
      <c r="H35" s="91" t="str">
        <f>'[1]AÜ ländlic'!H29</f>
        <v>...</v>
      </c>
      <c r="I35" s="91" t="str">
        <f>'[1]AÜ ländlic'!I29</f>
        <v>...</v>
      </c>
      <c r="J35" s="91" t="str">
        <f>'[1]AÜ ländlic'!J29</f>
        <v>...</v>
      </c>
      <c r="K35" s="91" t="str">
        <f>'[1]AÜ ländlic'!K29</f>
        <v>...</v>
      </c>
      <c r="L35" s="91" t="str">
        <f>'[1]AÜ ländlic'!L29</f>
        <v>...</v>
      </c>
      <c r="M35" s="91" t="str">
        <f>'[1]AÜ ländlic'!M29</f>
        <v>...</v>
      </c>
      <c r="N35" s="91" t="str">
        <f>'[1]AÜ ländlic'!N29</f>
        <v>...</v>
      </c>
      <c r="O35" s="91" t="str">
        <f>'[1]AÜ ländlic'!O29</f>
        <v>...</v>
      </c>
      <c r="P35" s="91" t="str">
        <f>'[1]AÜ ländlic'!P29</f>
        <v>...</v>
      </c>
      <c r="Q35" s="91" t="str">
        <f>'[1]AÜ ländlic'!Q29</f>
        <v>...</v>
      </c>
      <c r="R35" s="91" t="str">
        <f>'[1]AÜ ländlic'!R29</f>
        <v>...</v>
      </c>
      <c r="S35" s="91" t="str">
        <f>'[1]AÜ ländlic'!S29</f>
        <v>...</v>
      </c>
    </row>
    <row r="36" spans="1:19" s="44" customFormat="1" x14ac:dyDescent="0.25">
      <c r="A36" s="42" t="s">
        <v>27</v>
      </c>
      <c r="B36" s="43" t="s">
        <v>28</v>
      </c>
      <c r="C36" s="91" t="str">
        <f>'[1]AÜ ländlic'!C30</f>
        <v>...</v>
      </c>
      <c r="D36" s="91" t="str">
        <f>'[1]AÜ ländlic'!D30</f>
        <v>...</v>
      </c>
      <c r="E36" s="91" t="str">
        <f>'[1]AÜ ländlic'!E30</f>
        <v>...</v>
      </c>
      <c r="F36" s="91" t="str">
        <f>'[1]AÜ ländlic'!F30</f>
        <v>...</v>
      </c>
      <c r="G36" s="91" t="str">
        <f>'[1]AÜ ländlic'!G30</f>
        <v>...</v>
      </c>
      <c r="H36" s="91" t="str">
        <f>'[1]AÜ ländlic'!H30</f>
        <v>...</v>
      </c>
      <c r="I36" s="91" t="str">
        <f>'[1]AÜ ländlic'!I30</f>
        <v>...</v>
      </c>
      <c r="J36" s="91" t="str">
        <f>'[1]AÜ ländlic'!J30</f>
        <v>...</v>
      </c>
      <c r="K36" s="91" t="str">
        <f>'[1]AÜ ländlic'!K30</f>
        <v>...</v>
      </c>
      <c r="L36" s="91" t="str">
        <f>'[1]AÜ ländlic'!L30</f>
        <v>...</v>
      </c>
      <c r="M36" s="91" t="str">
        <f>'[1]AÜ ländlic'!M30</f>
        <v>...</v>
      </c>
      <c r="N36" s="91" t="str">
        <f>'[1]AÜ ländlic'!N30</f>
        <v>...</v>
      </c>
      <c r="O36" s="91" t="str">
        <f>'[1]AÜ ländlic'!O30</f>
        <v>...</v>
      </c>
      <c r="P36" s="91" t="str">
        <f>'[1]AÜ ländlic'!P30</f>
        <v>...</v>
      </c>
      <c r="Q36" s="91" t="str">
        <f>'[1]AÜ ländlic'!Q30</f>
        <v>...</v>
      </c>
      <c r="R36" s="91" t="str">
        <f>'[1]AÜ ländlic'!R30</f>
        <v>...</v>
      </c>
      <c r="S36" s="91" t="str">
        <f>'[1]AÜ ländlic'!S30</f>
        <v>...</v>
      </c>
    </row>
    <row r="37" spans="1:19" s="44" customFormat="1" x14ac:dyDescent="0.25">
      <c r="A37" s="42" t="s">
        <v>29</v>
      </c>
      <c r="B37" s="43" t="s">
        <v>30</v>
      </c>
      <c r="C37" s="91" t="str">
        <f>'[1]AÜ ländlic'!C31</f>
        <v>...</v>
      </c>
      <c r="D37" s="91" t="str">
        <f>'[1]AÜ ländlic'!D31</f>
        <v>...</v>
      </c>
      <c r="E37" s="91" t="str">
        <f>'[1]AÜ ländlic'!E31</f>
        <v>...</v>
      </c>
      <c r="F37" s="91" t="str">
        <f>'[1]AÜ ländlic'!F31</f>
        <v>...</v>
      </c>
      <c r="G37" s="91" t="str">
        <f>'[1]AÜ ländlic'!G31</f>
        <v>...</v>
      </c>
      <c r="H37" s="91" t="str">
        <f>'[1]AÜ ländlic'!H31</f>
        <v>...</v>
      </c>
      <c r="I37" s="91" t="str">
        <f>'[1]AÜ ländlic'!I31</f>
        <v>...</v>
      </c>
      <c r="J37" s="91" t="str">
        <f>'[1]AÜ ländlic'!J31</f>
        <v>...</v>
      </c>
      <c r="K37" s="91" t="str">
        <f>'[1]AÜ ländlic'!K31</f>
        <v>...</v>
      </c>
      <c r="L37" s="91" t="str">
        <f>'[1]AÜ ländlic'!L31</f>
        <v>...</v>
      </c>
      <c r="M37" s="91" t="str">
        <f>'[1]AÜ ländlic'!M31</f>
        <v>...</v>
      </c>
      <c r="N37" s="91" t="str">
        <f>'[1]AÜ ländlic'!N31</f>
        <v>...</v>
      </c>
      <c r="O37" s="91" t="str">
        <f>'[1]AÜ ländlic'!O31</f>
        <v>...</v>
      </c>
      <c r="P37" s="91" t="str">
        <f>'[1]AÜ ländlic'!P31</f>
        <v>...</v>
      </c>
      <c r="Q37" s="91" t="str">
        <f>'[1]AÜ ländlic'!Q31</f>
        <v>...</v>
      </c>
      <c r="R37" s="91" t="str">
        <f>'[1]AÜ ländlic'!R31</f>
        <v>...</v>
      </c>
      <c r="S37" s="91" t="str">
        <f>'[1]AÜ ländlic'!S31</f>
        <v>...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0</v>
      </c>
      <c r="H38" s="33">
        <f>G38/'2024'!G38*100-100</f>
        <v>-100</v>
      </c>
      <c r="I38" s="31">
        <f>SUM(I31:I37)</f>
        <v>0</v>
      </c>
      <c r="J38" s="31">
        <f>SUM(J31:J37)</f>
        <v>0</v>
      </c>
      <c r="K38" s="33">
        <f>I38/'2024'!I38*100-100</f>
        <v>-100</v>
      </c>
      <c r="L38" s="33">
        <f>J38/'2024'!J38*100-100</f>
        <v>-100</v>
      </c>
      <c r="M38" s="31">
        <f>SUM(M31:M37)</f>
        <v>0</v>
      </c>
      <c r="N38" s="33">
        <f>M38/'2024'!M38*100-100</f>
        <v>-100</v>
      </c>
      <c r="O38" s="31">
        <f>SUM(O31:O37)</f>
        <v>0</v>
      </c>
      <c r="P38" s="31">
        <f>SUM(P31:P37)</f>
        <v>0</v>
      </c>
      <c r="Q38" s="33">
        <f>O38/'2024'!O38*100-100</f>
        <v>-100</v>
      </c>
      <c r="R38" s="33">
        <f>P38/'2024'!P38*100-100</f>
        <v>-100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604298</v>
      </c>
      <c r="H39" s="38">
        <f>G39/'2024'!G39*100-100</f>
        <v>-69.531203518923178</v>
      </c>
      <c r="I39" s="35">
        <f t="shared" ref="I39:J39" si="0">I38+I27+I16</f>
        <v>502842</v>
      </c>
      <c r="J39" s="35">
        <f t="shared" si="0"/>
        <v>101456</v>
      </c>
      <c r="K39" s="38">
        <f>I39/'2024'!I39*100-100</f>
        <v>-69.957844123628561</v>
      </c>
      <c r="L39" s="38">
        <f>J39/'2024'!J39*100-100</f>
        <v>-67.224257460926651</v>
      </c>
      <c r="M39" s="35">
        <f>M38+M27+M16</f>
        <v>1723391</v>
      </c>
      <c r="N39" s="38">
        <f>M39/'2024'!M39*100-100</f>
        <v>-69.658518344157017</v>
      </c>
      <c r="O39" s="35">
        <f>O38+O27+O16</f>
        <v>1485348</v>
      </c>
      <c r="P39" s="35">
        <f>P38+P27+P16</f>
        <v>238043</v>
      </c>
      <c r="Q39" s="38">
        <f>O39/'2024'!O39*100-100</f>
        <v>-69.639580547966091</v>
      </c>
      <c r="R39" s="38">
        <f>P39/'2024'!P39*100-100</f>
        <v>-69.776155408836971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92" t="str">
        <f>'[1]AÜ ländlic'!C33</f>
        <v>...</v>
      </c>
      <c r="D42" s="92" t="str">
        <f>'[1]AÜ ländlic'!D33</f>
        <v>...</v>
      </c>
      <c r="E42" s="92" t="str">
        <f>'[1]AÜ ländlic'!E33</f>
        <v>...</v>
      </c>
      <c r="F42" s="92" t="str">
        <f>'[1]AÜ ländlic'!F33</f>
        <v>...</v>
      </c>
      <c r="G42" s="92" t="str">
        <f>'[1]AÜ ländlic'!G33</f>
        <v>...</v>
      </c>
      <c r="H42" s="92" t="str">
        <f>'[1]AÜ ländlic'!H33</f>
        <v>...</v>
      </c>
      <c r="I42" s="92" t="str">
        <f>'[1]AÜ ländlic'!I33</f>
        <v>...</v>
      </c>
      <c r="J42" s="92" t="str">
        <f>'[1]AÜ ländlic'!J33</f>
        <v>...</v>
      </c>
      <c r="K42" s="92" t="str">
        <f>'[1]AÜ ländlic'!K33</f>
        <v>...</v>
      </c>
      <c r="L42" s="92" t="str">
        <f>'[1]AÜ ländlic'!L33</f>
        <v>...</v>
      </c>
      <c r="M42" s="92" t="str">
        <f>'[1]AÜ ländlic'!M33</f>
        <v>...</v>
      </c>
      <c r="N42" s="92" t="str">
        <f>'[1]AÜ ländlic'!N33</f>
        <v>...</v>
      </c>
      <c r="O42" s="92" t="str">
        <f>'[1]AÜ ländlic'!O33</f>
        <v>...</v>
      </c>
      <c r="P42" s="92" t="str">
        <f>'[1]AÜ ländlic'!P33</f>
        <v>...</v>
      </c>
      <c r="Q42" s="92" t="str">
        <f>'[1]AÜ ländlic'!Q33</f>
        <v>...</v>
      </c>
      <c r="R42" s="92" t="str">
        <f>'[1]AÜ ländlic'!R33</f>
        <v>...</v>
      </c>
      <c r="S42" s="92" t="str">
        <f>'[1]AÜ ländlic'!S33</f>
        <v>...</v>
      </c>
    </row>
    <row r="43" spans="1:19" s="44" customFormat="1" x14ac:dyDescent="0.25">
      <c r="A43" s="42" t="s">
        <v>19</v>
      </c>
      <c r="B43" s="43" t="s">
        <v>20</v>
      </c>
      <c r="C43" s="92" t="str">
        <f>'[1]AÜ ländlic'!C34</f>
        <v>...</v>
      </c>
      <c r="D43" s="92" t="str">
        <f>'[1]AÜ ländlic'!D34</f>
        <v>...</v>
      </c>
      <c r="E43" s="92" t="str">
        <f>'[1]AÜ ländlic'!E34</f>
        <v>...</v>
      </c>
      <c r="F43" s="92" t="str">
        <f>'[1]AÜ ländlic'!F34</f>
        <v>...</v>
      </c>
      <c r="G43" s="92" t="str">
        <f>'[1]AÜ ländlic'!G34</f>
        <v>...</v>
      </c>
      <c r="H43" s="92" t="str">
        <f>'[1]AÜ ländlic'!H34</f>
        <v>...</v>
      </c>
      <c r="I43" s="92" t="str">
        <f>'[1]AÜ ländlic'!I34</f>
        <v>...</v>
      </c>
      <c r="J43" s="92" t="str">
        <f>'[1]AÜ ländlic'!J34</f>
        <v>...</v>
      </c>
      <c r="K43" s="92" t="str">
        <f>'[1]AÜ ländlic'!K34</f>
        <v>...</v>
      </c>
      <c r="L43" s="92" t="str">
        <f>'[1]AÜ ländlic'!L34</f>
        <v>...</v>
      </c>
      <c r="M43" s="92" t="str">
        <f>'[1]AÜ ländlic'!M34</f>
        <v>...</v>
      </c>
      <c r="N43" s="92" t="str">
        <f>'[1]AÜ ländlic'!N34</f>
        <v>...</v>
      </c>
      <c r="O43" s="92" t="str">
        <f>'[1]AÜ ländlic'!O34</f>
        <v>...</v>
      </c>
      <c r="P43" s="92" t="str">
        <f>'[1]AÜ ländlic'!P34</f>
        <v>...</v>
      </c>
      <c r="Q43" s="92" t="str">
        <f>'[1]AÜ ländlic'!Q34</f>
        <v>...</v>
      </c>
      <c r="R43" s="92" t="str">
        <f>'[1]AÜ ländlic'!R34</f>
        <v>...</v>
      </c>
      <c r="S43" s="92" t="str">
        <f>'[1]AÜ ländlic'!S34</f>
        <v>...</v>
      </c>
    </row>
    <row r="44" spans="1:19" s="44" customFormat="1" x14ac:dyDescent="0.25">
      <c r="A44" s="42" t="s">
        <v>21</v>
      </c>
      <c r="B44" s="43" t="s">
        <v>22</v>
      </c>
      <c r="C44" s="92" t="str">
        <f>'[1]AÜ ländlic'!C35</f>
        <v>...</v>
      </c>
      <c r="D44" s="92" t="str">
        <f>'[1]AÜ ländlic'!D35</f>
        <v>...</v>
      </c>
      <c r="E44" s="92" t="str">
        <f>'[1]AÜ ländlic'!E35</f>
        <v>...</v>
      </c>
      <c r="F44" s="92" t="str">
        <f>'[1]AÜ ländlic'!F35</f>
        <v>...</v>
      </c>
      <c r="G44" s="92" t="str">
        <f>'[1]AÜ ländlic'!G35</f>
        <v>...</v>
      </c>
      <c r="H44" s="92" t="str">
        <f>'[1]AÜ ländlic'!H35</f>
        <v>...</v>
      </c>
      <c r="I44" s="92" t="str">
        <f>'[1]AÜ ländlic'!I35</f>
        <v>...</v>
      </c>
      <c r="J44" s="92" t="str">
        <f>'[1]AÜ ländlic'!J35</f>
        <v>...</v>
      </c>
      <c r="K44" s="92" t="str">
        <f>'[1]AÜ ländlic'!K35</f>
        <v>...</v>
      </c>
      <c r="L44" s="92" t="str">
        <f>'[1]AÜ ländlic'!L35</f>
        <v>...</v>
      </c>
      <c r="M44" s="92" t="str">
        <f>'[1]AÜ ländlic'!M35</f>
        <v>...</v>
      </c>
      <c r="N44" s="92" t="str">
        <f>'[1]AÜ ländlic'!N35</f>
        <v>...</v>
      </c>
      <c r="O44" s="92" t="str">
        <f>'[1]AÜ ländlic'!O35</f>
        <v>...</v>
      </c>
      <c r="P44" s="92" t="str">
        <f>'[1]AÜ ländlic'!P35</f>
        <v>...</v>
      </c>
      <c r="Q44" s="92" t="str">
        <f>'[1]AÜ ländlic'!Q35</f>
        <v>...</v>
      </c>
      <c r="R44" s="92" t="str">
        <f>'[1]AÜ ländlic'!R35</f>
        <v>...</v>
      </c>
      <c r="S44" s="92" t="str">
        <f>'[1]AÜ ländlic'!S35</f>
        <v>...</v>
      </c>
    </row>
    <row r="45" spans="1:19" s="44" customFormat="1" x14ac:dyDescent="0.25">
      <c r="A45" s="42" t="s">
        <v>23</v>
      </c>
      <c r="B45" s="43" t="s">
        <v>24</v>
      </c>
      <c r="C45" s="92" t="str">
        <f>'[1]AÜ ländlic'!C36</f>
        <v>...</v>
      </c>
      <c r="D45" s="92" t="str">
        <f>'[1]AÜ ländlic'!D36</f>
        <v>...</v>
      </c>
      <c r="E45" s="92" t="str">
        <f>'[1]AÜ ländlic'!E36</f>
        <v>...</v>
      </c>
      <c r="F45" s="92" t="str">
        <f>'[1]AÜ ländlic'!F36</f>
        <v>...</v>
      </c>
      <c r="G45" s="92" t="str">
        <f>'[1]AÜ ländlic'!G36</f>
        <v>...</v>
      </c>
      <c r="H45" s="92" t="str">
        <f>'[1]AÜ ländlic'!H36</f>
        <v>...</v>
      </c>
      <c r="I45" s="92" t="str">
        <f>'[1]AÜ ländlic'!I36</f>
        <v>...</v>
      </c>
      <c r="J45" s="92" t="str">
        <f>'[1]AÜ ländlic'!J36</f>
        <v>...</v>
      </c>
      <c r="K45" s="92" t="str">
        <f>'[1]AÜ ländlic'!K36</f>
        <v>...</v>
      </c>
      <c r="L45" s="92" t="str">
        <f>'[1]AÜ ländlic'!L36</f>
        <v>...</v>
      </c>
      <c r="M45" s="92" t="str">
        <f>'[1]AÜ ländlic'!M36</f>
        <v>...</v>
      </c>
      <c r="N45" s="92" t="str">
        <f>'[1]AÜ ländlic'!N36</f>
        <v>...</v>
      </c>
      <c r="O45" s="92" t="str">
        <f>'[1]AÜ ländlic'!O36</f>
        <v>...</v>
      </c>
      <c r="P45" s="92" t="str">
        <f>'[1]AÜ ländlic'!P36</f>
        <v>...</v>
      </c>
      <c r="Q45" s="92" t="str">
        <f>'[1]AÜ ländlic'!Q36</f>
        <v>...</v>
      </c>
      <c r="R45" s="92" t="str">
        <f>'[1]AÜ ländlic'!R36</f>
        <v>...</v>
      </c>
      <c r="S45" s="92" t="str">
        <f>'[1]AÜ ländlic'!S36</f>
        <v>...</v>
      </c>
    </row>
    <row r="46" spans="1:19" s="44" customFormat="1" x14ac:dyDescent="0.25">
      <c r="A46" s="42" t="s">
        <v>25</v>
      </c>
      <c r="B46" s="43" t="s">
        <v>26</v>
      </c>
      <c r="C46" s="92" t="str">
        <f>'[1]AÜ ländlic'!C37</f>
        <v>...</v>
      </c>
      <c r="D46" s="92" t="str">
        <f>'[1]AÜ ländlic'!D37</f>
        <v>...</v>
      </c>
      <c r="E46" s="92" t="str">
        <f>'[1]AÜ ländlic'!E37</f>
        <v>...</v>
      </c>
      <c r="F46" s="92" t="str">
        <f>'[1]AÜ ländlic'!F37</f>
        <v>...</v>
      </c>
      <c r="G46" s="92" t="str">
        <f>'[1]AÜ ländlic'!G37</f>
        <v>...</v>
      </c>
      <c r="H46" s="92" t="str">
        <f>'[1]AÜ ländlic'!H37</f>
        <v>...</v>
      </c>
      <c r="I46" s="92" t="str">
        <f>'[1]AÜ ländlic'!I37</f>
        <v>...</v>
      </c>
      <c r="J46" s="92" t="str">
        <f>'[1]AÜ ländlic'!J37</f>
        <v>...</v>
      </c>
      <c r="K46" s="92" t="str">
        <f>'[1]AÜ ländlic'!K37</f>
        <v>...</v>
      </c>
      <c r="L46" s="92" t="str">
        <f>'[1]AÜ ländlic'!L37</f>
        <v>...</v>
      </c>
      <c r="M46" s="92" t="str">
        <f>'[1]AÜ ländlic'!M37</f>
        <v>...</v>
      </c>
      <c r="N46" s="92" t="str">
        <f>'[1]AÜ ländlic'!N37</f>
        <v>...</v>
      </c>
      <c r="O46" s="92" t="str">
        <f>'[1]AÜ ländlic'!O37</f>
        <v>...</v>
      </c>
      <c r="P46" s="92" t="str">
        <f>'[1]AÜ ländlic'!P37</f>
        <v>...</v>
      </c>
      <c r="Q46" s="92" t="str">
        <f>'[1]AÜ ländlic'!Q37</f>
        <v>...</v>
      </c>
      <c r="R46" s="92" t="str">
        <f>'[1]AÜ ländlic'!R37</f>
        <v>...</v>
      </c>
      <c r="S46" s="92" t="str">
        <f>'[1]AÜ ländlic'!S37</f>
        <v>...</v>
      </c>
    </row>
    <row r="47" spans="1:19" s="44" customFormat="1" x14ac:dyDescent="0.25">
      <c r="A47" s="42" t="s">
        <v>27</v>
      </c>
      <c r="B47" s="43" t="s">
        <v>28</v>
      </c>
      <c r="C47" s="92" t="str">
        <f>'[1]AÜ ländlic'!C38</f>
        <v>...</v>
      </c>
      <c r="D47" s="92" t="str">
        <f>'[1]AÜ ländlic'!D38</f>
        <v>...</v>
      </c>
      <c r="E47" s="92" t="str">
        <f>'[1]AÜ ländlic'!E38</f>
        <v>...</v>
      </c>
      <c r="F47" s="92" t="str">
        <f>'[1]AÜ ländlic'!F38</f>
        <v>...</v>
      </c>
      <c r="G47" s="92" t="str">
        <f>'[1]AÜ ländlic'!G38</f>
        <v>...</v>
      </c>
      <c r="H47" s="92" t="str">
        <f>'[1]AÜ ländlic'!H38</f>
        <v>...</v>
      </c>
      <c r="I47" s="92" t="str">
        <f>'[1]AÜ ländlic'!I38</f>
        <v>...</v>
      </c>
      <c r="J47" s="92" t="str">
        <f>'[1]AÜ ländlic'!J38</f>
        <v>...</v>
      </c>
      <c r="K47" s="92" t="str">
        <f>'[1]AÜ ländlic'!K38</f>
        <v>...</v>
      </c>
      <c r="L47" s="92" t="str">
        <f>'[1]AÜ ländlic'!L38</f>
        <v>...</v>
      </c>
      <c r="M47" s="92" t="str">
        <f>'[1]AÜ ländlic'!M38</f>
        <v>...</v>
      </c>
      <c r="N47" s="92" t="str">
        <f>'[1]AÜ ländlic'!N38</f>
        <v>...</v>
      </c>
      <c r="O47" s="92" t="str">
        <f>'[1]AÜ ländlic'!O38</f>
        <v>...</v>
      </c>
      <c r="P47" s="92" t="str">
        <f>'[1]AÜ ländlic'!P38</f>
        <v>...</v>
      </c>
      <c r="Q47" s="92" t="str">
        <f>'[1]AÜ ländlic'!Q38</f>
        <v>...</v>
      </c>
      <c r="R47" s="92" t="str">
        <f>'[1]AÜ ländlic'!R38</f>
        <v>...</v>
      </c>
      <c r="S47" s="92" t="str">
        <f>'[1]AÜ ländlic'!S38</f>
        <v>...</v>
      </c>
    </row>
    <row r="48" spans="1:19" s="44" customFormat="1" x14ac:dyDescent="0.25">
      <c r="A48" s="42" t="s">
        <v>29</v>
      </c>
      <c r="B48" s="43" t="s">
        <v>30</v>
      </c>
      <c r="C48" s="92" t="str">
        <f>'[1]AÜ ländlic'!C39</f>
        <v>...</v>
      </c>
      <c r="D48" s="92" t="str">
        <f>'[1]AÜ ländlic'!D39</f>
        <v>...</v>
      </c>
      <c r="E48" s="92" t="str">
        <f>'[1]AÜ ländlic'!E39</f>
        <v>...</v>
      </c>
      <c r="F48" s="92" t="str">
        <f>'[1]AÜ ländlic'!F39</f>
        <v>...</v>
      </c>
      <c r="G48" s="92" t="str">
        <f>'[1]AÜ ländlic'!G39</f>
        <v>...</v>
      </c>
      <c r="H48" s="92" t="str">
        <f>'[1]AÜ ländlic'!H39</f>
        <v>...</v>
      </c>
      <c r="I48" s="92" t="str">
        <f>'[1]AÜ ländlic'!I39</f>
        <v>...</v>
      </c>
      <c r="J48" s="92" t="str">
        <f>'[1]AÜ ländlic'!J39</f>
        <v>...</v>
      </c>
      <c r="K48" s="92" t="str">
        <f>'[1]AÜ ländlic'!K39</f>
        <v>...</v>
      </c>
      <c r="L48" s="92" t="str">
        <f>'[1]AÜ ländlic'!L39</f>
        <v>...</v>
      </c>
      <c r="M48" s="92" t="str">
        <f>'[1]AÜ ländlic'!M39</f>
        <v>...</v>
      </c>
      <c r="N48" s="92" t="str">
        <f>'[1]AÜ ländlic'!N39</f>
        <v>...</v>
      </c>
      <c r="O48" s="92" t="str">
        <f>'[1]AÜ ländlic'!O39</f>
        <v>...</v>
      </c>
      <c r="P48" s="92" t="str">
        <f>'[1]AÜ ländlic'!P39</f>
        <v>...</v>
      </c>
      <c r="Q48" s="92" t="str">
        <f>'[1]AÜ ländlic'!Q39</f>
        <v>...</v>
      </c>
      <c r="R48" s="92" t="str">
        <f>'[1]AÜ ländlic'!R39</f>
        <v>...</v>
      </c>
      <c r="S48" s="92" t="str">
        <f>'[1]AÜ ländlic'!S39</f>
        <v>...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0</v>
      </c>
      <c r="H49" s="33">
        <f>G49/'2024'!G49*100-100</f>
        <v>-100</v>
      </c>
      <c r="I49" s="31">
        <f>SUM(I42:I48)</f>
        <v>0</v>
      </c>
      <c r="J49" s="31">
        <f>SUM(J42:J48)</f>
        <v>0</v>
      </c>
      <c r="K49" s="33">
        <f>I49/'2024'!I49*100-100</f>
        <v>-100</v>
      </c>
      <c r="L49" s="33">
        <f>J49/'2024'!J49*100-100</f>
        <v>-100</v>
      </c>
      <c r="M49" s="31">
        <f>SUM(M42:M48)</f>
        <v>0</v>
      </c>
      <c r="N49" s="33">
        <f>M49/'2024'!M49*100-100</f>
        <v>-100</v>
      </c>
      <c r="O49" s="31">
        <f>SUM(O42:O48)</f>
        <v>0</v>
      </c>
      <c r="P49" s="31">
        <f>SUM(P42:P48)</f>
        <v>0</v>
      </c>
      <c r="Q49" s="33">
        <f>O49/'2024'!O49*100-100</f>
        <v>-100</v>
      </c>
      <c r="R49" s="33">
        <f>P49/'2024'!P49*100-100</f>
        <v>-100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604298</v>
      </c>
      <c r="H50" s="38">
        <f>G50/'2024'!G50*100-100</f>
        <v>-78.562554764464025</v>
      </c>
      <c r="I50" s="35">
        <f>I49+I38+I27+I16</f>
        <v>502842</v>
      </c>
      <c r="J50" s="35">
        <f>J49+J38+J27+J16</f>
        <v>101456</v>
      </c>
      <c r="K50" s="38">
        <f>I50/'2024'!I50*100-100</f>
        <v>-78.899287763574264</v>
      </c>
      <c r="L50" s="38">
        <f>J50/'2024'!J50*100-100</f>
        <v>-76.721358869108116</v>
      </c>
      <c r="M50" s="35">
        <f>M49+M38+M27+M16</f>
        <v>1723391</v>
      </c>
      <c r="N50" s="38">
        <f>M50/'2024'!M50*100-100</f>
        <v>-78.271401123705004</v>
      </c>
      <c r="O50" s="35">
        <f>O49+O38+O27+O16</f>
        <v>1485348</v>
      </c>
      <c r="P50" s="35">
        <f>P49+P38+P27+P16</f>
        <v>238043</v>
      </c>
      <c r="Q50" s="38">
        <f>O50/'2024'!O50*100-100</f>
        <v>-78.314302082682431</v>
      </c>
      <c r="R50" s="38">
        <f>P50/'2024'!P50*100-100</f>
        <v>-77.999824400072086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23" s="44" customFormat="1" x14ac:dyDescent="0.25">
      <c r="A53" s="42" t="s">
        <v>17</v>
      </c>
      <c r="B53" s="43" t="s">
        <v>18</v>
      </c>
      <c r="C53" s="93" t="str">
        <f>'[1]AÜ ländlic'!C41</f>
        <v>...</v>
      </c>
      <c r="D53" s="93" t="str">
        <f>'[1]AÜ ländlic'!D41</f>
        <v>...</v>
      </c>
      <c r="E53" s="93" t="str">
        <f>'[1]AÜ ländlic'!E41</f>
        <v>...</v>
      </c>
      <c r="F53" s="93" t="str">
        <f>'[1]AÜ ländlic'!F41</f>
        <v>...</v>
      </c>
      <c r="G53" s="93" t="str">
        <f>'[1]AÜ ländlic'!G41</f>
        <v>...</v>
      </c>
      <c r="H53" s="93" t="str">
        <f>'[1]AÜ ländlic'!H41</f>
        <v>...</v>
      </c>
      <c r="I53" s="93" t="str">
        <f>'[1]AÜ ländlic'!I41</f>
        <v>...</v>
      </c>
      <c r="J53" s="93" t="str">
        <f>'[1]AÜ ländlic'!J41</f>
        <v>...</v>
      </c>
      <c r="K53" s="93" t="str">
        <f>'[1]AÜ ländlic'!K41</f>
        <v>...</v>
      </c>
      <c r="L53" s="93" t="str">
        <f>'[1]AÜ ländlic'!L41</f>
        <v>...</v>
      </c>
      <c r="M53" s="93" t="str">
        <f>'[1]AÜ ländlic'!M41</f>
        <v>...</v>
      </c>
      <c r="N53" s="93" t="str">
        <f>'[1]AÜ ländlic'!N41</f>
        <v>...</v>
      </c>
      <c r="O53" s="93" t="str">
        <f>'[1]AÜ ländlic'!O41</f>
        <v>...</v>
      </c>
      <c r="P53" s="93" t="str">
        <f>'[1]AÜ ländlic'!P41</f>
        <v>...</v>
      </c>
      <c r="Q53" s="93" t="str">
        <f>'[1]AÜ ländlic'!Q41</f>
        <v>...</v>
      </c>
      <c r="R53" s="93" t="str">
        <f>'[1]AÜ ländlic'!R41</f>
        <v>...</v>
      </c>
      <c r="S53" s="93" t="str">
        <f>'[1]AÜ ländlic'!S41</f>
        <v>...</v>
      </c>
    </row>
    <row r="54" spans="1:23" s="44" customFormat="1" x14ac:dyDescent="0.25">
      <c r="A54" s="42" t="s">
        <v>19</v>
      </c>
      <c r="B54" s="43" t="s">
        <v>20</v>
      </c>
      <c r="C54" s="93" t="str">
        <f>'[1]AÜ ländlic'!C42</f>
        <v>...</v>
      </c>
      <c r="D54" s="93" t="str">
        <f>'[1]AÜ ländlic'!D42</f>
        <v>...</v>
      </c>
      <c r="E54" s="93" t="str">
        <f>'[1]AÜ ländlic'!E42</f>
        <v>...</v>
      </c>
      <c r="F54" s="93" t="str">
        <f>'[1]AÜ ländlic'!F42</f>
        <v>...</v>
      </c>
      <c r="G54" s="93" t="str">
        <f>'[1]AÜ ländlic'!G42</f>
        <v>...</v>
      </c>
      <c r="H54" s="93" t="str">
        <f>'[1]AÜ ländlic'!H42</f>
        <v>...</v>
      </c>
      <c r="I54" s="93" t="str">
        <f>'[1]AÜ ländlic'!I42</f>
        <v>...</v>
      </c>
      <c r="J54" s="93" t="str">
        <f>'[1]AÜ ländlic'!J42</f>
        <v>...</v>
      </c>
      <c r="K54" s="93" t="str">
        <f>'[1]AÜ ländlic'!K42</f>
        <v>...</v>
      </c>
      <c r="L54" s="93" t="str">
        <f>'[1]AÜ ländlic'!L42</f>
        <v>...</v>
      </c>
      <c r="M54" s="93" t="str">
        <f>'[1]AÜ ländlic'!M42</f>
        <v>...</v>
      </c>
      <c r="N54" s="93" t="str">
        <f>'[1]AÜ ländlic'!N42</f>
        <v>...</v>
      </c>
      <c r="O54" s="93" t="str">
        <f>'[1]AÜ ländlic'!O42</f>
        <v>...</v>
      </c>
      <c r="P54" s="93" t="str">
        <f>'[1]AÜ ländlic'!P42</f>
        <v>...</v>
      </c>
      <c r="Q54" s="93" t="str">
        <f>'[1]AÜ ländlic'!Q42</f>
        <v>...</v>
      </c>
      <c r="R54" s="93" t="str">
        <f>'[1]AÜ ländlic'!R42</f>
        <v>...</v>
      </c>
      <c r="S54" s="93" t="str">
        <f>'[1]AÜ ländlic'!S42</f>
        <v>...</v>
      </c>
    </row>
    <row r="55" spans="1:23" s="44" customFormat="1" x14ac:dyDescent="0.25">
      <c r="A55" s="42" t="s">
        <v>21</v>
      </c>
      <c r="B55" s="43" t="s">
        <v>22</v>
      </c>
      <c r="C55" s="93" t="str">
        <f>'[1]AÜ ländlic'!C43</f>
        <v>...</v>
      </c>
      <c r="D55" s="93" t="str">
        <f>'[1]AÜ ländlic'!D43</f>
        <v>...</v>
      </c>
      <c r="E55" s="93" t="str">
        <f>'[1]AÜ ländlic'!E43</f>
        <v>...</v>
      </c>
      <c r="F55" s="93" t="str">
        <f>'[1]AÜ ländlic'!F43</f>
        <v>...</v>
      </c>
      <c r="G55" s="93" t="str">
        <f>'[1]AÜ ländlic'!G43</f>
        <v>...</v>
      </c>
      <c r="H55" s="93" t="str">
        <f>'[1]AÜ ländlic'!H43</f>
        <v>...</v>
      </c>
      <c r="I55" s="93" t="str">
        <f>'[1]AÜ ländlic'!I43</f>
        <v>...</v>
      </c>
      <c r="J55" s="93" t="str">
        <f>'[1]AÜ ländlic'!J43</f>
        <v>...</v>
      </c>
      <c r="K55" s="93" t="str">
        <f>'[1]AÜ ländlic'!K43</f>
        <v>...</v>
      </c>
      <c r="L55" s="93" t="str">
        <f>'[1]AÜ ländlic'!L43</f>
        <v>...</v>
      </c>
      <c r="M55" s="93" t="str">
        <f>'[1]AÜ ländlic'!M43</f>
        <v>...</v>
      </c>
      <c r="N55" s="93" t="str">
        <f>'[1]AÜ ländlic'!N43</f>
        <v>...</v>
      </c>
      <c r="O55" s="93" t="str">
        <f>'[1]AÜ ländlic'!O43</f>
        <v>...</v>
      </c>
      <c r="P55" s="93" t="str">
        <f>'[1]AÜ ländlic'!P43</f>
        <v>...</v>
      </c>
      <c r="Q55" s="93" t="str">
        <f>'[1]AÜ ländlic'!Q43</f>
        <v>...</v>
      </c>
      <c r="R55" s="93" t="str">
        <f>'[1]AÜ ländlic'!R43</f>
        <v>...</v>
      </c>
      <c r="S55" s="93" t="str">
        <f>'[1]AÜ ländlic'!S43</f>
        <v>...</v>
      </c>
    </row>
    <row r="56" spans="1:23" s="44" customFormat="1" x14ac:dyDescent="0.25">
      <c r="A56" s="42" t="s">
        <v>23</v>
      </c>
      <c r="B56" s="43" t="s">
        <v>24</v>
      </c>
      <c r="C56" s="93" t="str">
        <f>'[1]AÜ ländlic'!C44</f>
        <v>...</v>
      </c>
      <c r="D56" s="93" t="str">
        <f>'[1]AÜ ländlic'!D44</f>
        <v>...</v>
      </c>
      <c r="E56" s="93" t="str">
        <f>'[1]AÜ ländlic'!E44</f>
        <v>...</v>
      </c>
      <c r="F56" s="93" t="str">
        <f>'[1]AÜ ländlic'!F44</f>
        <v>...</v>
      </c>
      <c r="G56" s="93" t="str">
        <f>'[1]AÜ ländlic'!G44</f>
        <v>...</v>
      </c>
      <c r="H56" s="93" t="str">
        <f>'[1]AÜ ländlic'!H44</f>
        <v>...</v>
      </c>
      <c r="I56" s="93" t="str">
        <f>'[1]AÜ ländlic'!I44</f>
        <v>...</v>
      </c>
      <c r="J56" s="93" t="str">
        <f>'[1]AÜ ländlic'!J44</f>
        <v>...</v>
      </c>
      <c r="K56" s="93" t="str">
        <f>'[1]AÜ ländlic'!K44</f>
        <v>...</v>
      </c>
      <c r="L56" s="93" t="str">
        <f>'[1]AÜ ländlic'!L44</f>
        <v>...</v>
      </c>
      <c r="M56" s="93" t="str">
        <f>'[1]AÜ ländlic'!M44</f>
        <v>...</v>
      </c>
      <c r="N56" s="93" t="str">
        <f>'[1]AÜ ländlic'!N44</f>
        <v>...</v>
      </c>
      <c r="O56" s="93" t="str">
        <f>'[1]AÜ ländlic'!O44</f>
        <v>...</v>
      </c>
      <c r="P56" s="93" t="str">
        <f>'[1]AÜ ländlic'!P44</f>
        <v>...</v>
      </c>
      <c r="Q56" s="93" t="str">
        <f>'[1]AÜ ländlic'!Q44</f>
        <v>...</v>
      </c>
      <c r="R56" s="93" t="str">
        <f>'[1]AÜ ländlic'!R44</f>
        <v>...</v>
      </c>
      <c r="S56" s="93" t="str">
        <f>'[1]AÜ ländlic'!S44</f>
        <v>...</v>
      </c>
    </row>
    <row r="57" spans="1:23" s="44" customFormat="1" x14ac:dyDescent="0.25">
      <c r="A57" s="42" t="s">
        <v>25</v>
      </c>
      <c r="B57" s="43" t="s">
        <v>26</v>
      </c>
      <c r="C57" s="93" t="str">
        <f>'[1]AÜ ländlic'!C45</f>
        <v>...</v>
      </c>
      <c r="D57" s="93" t="str">
        <f>'[1]AÜ ländlic'!D45</f>
        <v>...</v>
      </c>
      <c r="E57" s="93" t="str">
        <f>'[1]AÜ ländlic'!E45</f>
        <v>...</v>
      </c>
      <c r="F57" s="93" t="str">
        <f>'[1]AÜ ländlic'!F45</f>
        <v>...</v>
      </c>
      <c r="G57" s="93" t="str">
        <f>'[1]AÜ ländlic'!G45</f>
        <v>...</v>
      </c>
      <c r="H57" s="93" t="str">
        <f>'[1]AÜ ländlic'!H45</f>
        <v>...</v>
      </c>
      <c r="I57" s="93" t="str">
        <f>'[1]AÜ ländlic'!I45</f>
        <v>...</v>
      </c>
      <c r="J57" s="93" t="str">
        <f>'[1]AÜ ländlic'!J45</f>
        <v>...</v>
      </c>
      <c r="K57" s="93" t="str">
        <f>'[1]AÜ ländlic'!K45</f>
        <v>...</v>
      </c>
      <c r="L57" s="93" t="str">
        <f>'[1]AÜ ländlic'!L45</f>
        <v>...</v>
      </c>
      <c r="M57" s="93" t="str">
        <f>'[1]AÜ ländlic'!M45</f>
        <v>...</v>
      </c>
      <c r="N57" s="93" t="str">
        <f>'[1]AÜ ländlic'!N45</f>
        <v>...</v>
      </c>
      <c r="O57" s="93" t="str">
        <f>'[1]AÜ ländlic'!O45</f>
        <v>...</v>
      </c>
      <c r="P57" s="93" t="str">
        <f>'[1]AÜ ländlic'!P45</f>
        <v>...</v>
      </c>
      <c r="Q57" s="93" t="str">
        <f>'[1]AÜ ländlic'!Q45</f>
        <v>...</v>
      </c>
      <c r="R57" s="93" t="str">
        <f>'[1]AÜ ländlic'!R45</f>
        <v>...</v>
      </c>
      <c r="S57" s="93" t="str">
        <f>'[1]AÜ ländlic'!S45</f>
        <v>...</v>
      </c>
    </row>
    <row r="58" spans="1:23" s="44" customFormat="1" x14ac:dyDescent="0.25">
      <c r="A58" s="42" t="s">
        <v>27</v>
      </c>
      <c r="B58" s="43" t="s">
        <v>28</v>
      </c>
      <c r="C58" s="93" t="str">
        <f>'[1]AÜ ländlic'!C46</f>
        <v>...</v>
      </c>
      <c r="D58" s="93" t="str">
        <f>'[1]AÜ ländlic'!D46</f>
        <v>...</v>
      </c>
      <c r="E58" s="93" t="str">
        <f>'[1]AÜ ländlic'!E46</f>
        <v>...</v>
      </c>
      <c r="F58" s="93" t="str">
        <f>'[1]AÜ ländlic'!F46</f>
        <v>...</v>
      </c>
      <c r="G58" s="93" t="str">
        <f>'[1]AÜ ländlic'!G46</f>
        <v>...</v>
      </c>
      <c r="H58" s="93" t="str">
        <f>'[1]AÜ ländlic'!H46</f>
        <v>...</v>
      </c>
      <c r="I58" s="93" t="str">
        <f>'[1]AÜ ländlic'!I46</f>
        <v>...</v>
      </c>
      <c r="J58" s="93" t="str">
        <f>'[1]AÜ ländlic'!J46</f>
        <v>...</v>
      </c>
      <c r="K58" s="93" t="str">
        <f>'[1]AÜ ländlic'!K46</f>
        <v>...</v>
      </c>
      <c r="L58" s="93" t="str">
        <f>'[1]AÜ ländlic'!L46</f>
        <v>...</v>
      </c>
      <c r="M58" s="93" t="str">
        <f>'[1]AÜ ländlic'!M46</f>
        <v>...</v>
      </c>
      <c r="N58" s="93" t="str">
        <f>'[1]AÜ ländlic'!N46</f>
        <v>...</v>
      </c>
      <c r="O58" s="93" t="str">
        <f>'[1]AÜ ländlic'!O46</f>
        <v>...</v>
      </c>
      <c r="P58" s="93" t="str">
        <f>'[1]AÜ ländlic'!P46</f>
        <v>...</v>
      </c>
      <c r="Q58" s="93" t="str">
        <f>'[1]AÜ ländlic'!Q46</f>
        <v>...</v>
      </c>
      <c r="R58" s="93" t="str">
        <f>'[1]AÜ ländlic'!R46</f>
        <v>...</v>
      </c>
      <c r="S58" s="93" t="str">
        <f>'[1]AÜ ländlic'!S46</f>
        <v>...</v>
      </c>
    </row>
    <row r="59" spans="1:23" s="44" customFormat="1" x14ac:dyDescent="0.25">
      <c r="A59" s="42" t="s">
        <v>29</v>
      </c>
      <c r="B59" s="43" t="s">
        <v>30</v>
      </c>
      <c r="C59" s="93" t="str">
        <f>'[1]AÜ ländlic'!C47</f>
        <v>...</v>
      </c>
      <c r="D59" s="93" t="str">
        <f>'[1]AÜ ländlic'!D47</f>
        <v>...</v>
      </c>
      <c r="E59" s="93" t="str">
        <f>'[1]AÜ ländlic'!E47</f>
        <v>...</v>
      </c>
      <c r="F59" s="93" t="str">
        <f>'[1]AÜ ländlic'!F47</f>
        <v>...</v>
      </c>
      <c r="G59" s="93" t="str">
        <f>'[1]AÜ ländlic'!G47</f>
        <v>...</v>
      </c>
      <c r="H59" s="93" t="str">
        <f>'[1]AÜ ländlic'!H47</f>
        <v>...</v>
      </c>
      <c r="I59" s="93" t="str">
        <f>'[1]AÜ ländlic'!I47</f>
        <v>...</v>
      </c>
      <c r="J59" s="93" t="str">
        <f>'[1]AÜ ländlic'!J47</f>
        <v>...</v>
      </c>
      <c r="K59" s="93" t="str">
        <f>'[1]AÜ ländlic'!K47</f>
        <v>...</v>
      </c>
      <c r="L59" s="93" t="str">
        <f>'[1]AÜ ländlic'!L47</f>
        <v>...</v>
      </c>
      <c r="M59" s="93" t="str">
        <f>'[1]AÜ ländlic'!M47</f>
        <v>...</v>
      </c>
      <c r="N59" s="93" t="str">
        <f>'[1]AÜ ländlic'!N47</f>
        <v>...</v>
      </c>
      <c r="O59" s="93" t="str">
        <f>'[1]AÜ ländlic'!O47</f>
        <v>...</v>
      </c>
      <c r="P59" s="93" t="str">
        <f>'[1]AÜ ländlic'!P47</f>
        <v>...</v>
      </c>
      <c r="Q59" s="93" t="str">
        <f>'[1]AÜ ländlic'!Q47</f>
        <v>...</v>
      </c>
      <c r="R59" s="93" t="str">
        <f>'[1]AÜ ländlic'!R47</f>
        <v>...</v>
      </c>
      <c r="S59" s="93" t="str">
        <f>'[1]AÜ ländlic'!S47</f>
        <v>...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0</v>
      </c>
      <c r="H60" s="33">
        <f>G60/'2024'!G60*100-100</f>
        <v>-100</v>
      </c>
      <c r="I60" s="31">
        <f>SUM(I53:I59)</f>
        <v>0</v>
      </c>
      <c r="J60" s="31">
        <f>SUM(J53:J59)</f>
        <v>0</v>
      </c>
      <c r="K60" s="33">
        <f>I60/'2024'!I60*100-100</f>
        <v>-100</v>
      </c>
      <c r="L60" s="33">
        <f>J60/'2024'!J60*100-100</f>
        <v>-100</v>
      </c>
      <c r="M60" s="31">
        <f>SUM(M53:M59)</f>
        <v>0</v>
      </c>
      <c r="N60" s="33">
        <f>M60/'2024'!M60*100-100</f>
        <v>-100</v>
      </c>
      <c r="O60" s="31">
        <f>SUM(O53:O59)</f>
        <v>0</v>
      </c>
      <c r="P60" s="31">
        <f>SUM(P53:P59)</f>
        <v>0</v>
      </c>
      <c r="Q60" s="33">
        <f>O60/'2024'!O60*100-100</f>
        <v>-100</v>
      </c>
      <c r="R60" s="33">
        <f>P60/'2024'!P60*100-100</f>
        <v>-100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604298</v>
      </c>
      <c r="H61" s="38">
        <f>G61/'2024'!G61*100-100</f>
        <v>-84.254983094178343</v>
      </c>
      <c r="I61" s="35">
        <f>I60+I49+I38+I27+I16</f>
        <v>502842</v>
      </c>
      <c r="J61" s="35">
        <f>J60+J49+J38+J27+J16</f>
        <v>101456</v>
      </c>
      <c r="K61" s="38">
        <f>I61/'2024'!I61*100-100</f>
        <v>-84.521818626749351</v>
      </c>
      <c r="L61" s="38">
        <f>J61/'2024'!J61*100-100</f>
        <v>-82.783992180712431</v>
      </c>
      <c r="M61" s="35">
        <f>M60+M49+M38+M27+M16</f>
        <v>1723391</v>
      </c>
      <c r="N61" s="38">
        <f>M61/'2024'!M61*100-100</f>
        <v>-83.843679422951794</v>
      </c>
      <c r="O61" s="35">
        <f>O60+O49+O38+O27+O16</f>
        <v>1485348</v>
      </c>
      <c r="P61" s="35">
        <f>P60+P49+P38+P27+P16</f>
        <v>238043</v>
      </c>
      <c r="Q61" s="38">
        <f>O61/'2024'!O61*100-100</f>
        <v>-83.888851527976939</v>
      </c>
      <c r="R61" s="38">
        <f>P61/'2024'!P61*100-100</f>
        <v>-83.555989684974477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V63" s="24"/>
    </row>
    <row r="64" spans="1:23" s="44" customFormat="1" x14ac:dyDescent="0.25">
      <c r="A64" s="42" t="s">
        <v>17</v>
      </c>
      <c r="B64" s="43" t="s">
        <v>18</v>
      </c>
      <c r="C64" s="94" t="str">
        <f>'[1]AÜ ländlic'!C49</f>
        <v>...</v>
      </c>
      <c r="D64" s="94" t="str">
        <f>'[1]AÜ ländlic'!D49</f>
        <v>...</v>
      </c>
      <c r="E64" s="94" t="str">
        <f>'[1]AÜ ländlic'!E49</f>
        <v>...</v>
      </c>
      <c r="F64" s="94" t="str">
        <f>'[1]AÜ ländlic'!F49</f>
        <v>...</v>
      </c>
      <c r="G64" s="94" t="str">
        <f>'[1]AÜ ländlic'!G49</f>
        <v>...</v>
      </c>
      <c r="H64" s="94" t="str">
        <f>'[1]AÜ ländlic'!H49</f>
        <v>...</v>
      </c>
      <c r="I64" s="94" t="str">
        <f>'[1]AÜ ländlic'!I49</f>
        <v>...</v>
      </c>
      <c r="J64" s="94" t="str">
        <f>'[1]AÜ ländlic'!J49</f>
        <v>...</v>
      </c>
      <c r="K64" s="94" t="str">
        <f>'[1]AÜ ländlic'!K49</f>
        <v>...</v>
      </c>
      <c r="L64" s="94" t="str">
        <f>'[1]AÜ ländlic'!L49</f>
        <v>...</v>
      </c>
      <c r="M64" s="94" t="str">
        <f>'[1]AÜ ländlic'!M49</f>
        <v>...</v>
      </c>
      <c r="N64" s="94" t="str">
        <f>'[1]AÜ ländlic'!N49</f>
        <v>...</v>
      </c>
      <c r="O64" s="94" t="str">
        <f>'[1]AÜ ländlic'!O49</f>
        <v>...</v>
      </c>
      <c r="P64" s="94" t="str">
        <f>'[1]AÜ ländlic'!P49</f>
        <v>...</v>
      </c>
      <c r="Q64" s="94" t="str">
        <f>'[1]AÜ ländlic'!Q49</f>
        <v>...</v>
      </c>
      <c r="R64" s="94" t="str">
        <f>'[1]AÜ ländlic'!R49</f>
        <v>...</v>
      </c>
      <c r="S64" s="94" t="str">
        <f>'[1]AÜ ländlic'!S49</f>
        <v>...</v>
      </c>
    </row>
    <row r="65" spans="1:19" s="44" customFormat="1" x14ac:dyDescent="0.25">
      <c r="A65" s="42" t="s">
        <v>19</v>
      </c>
      <c r="B65" s="43" t="s">
        <v>20</v>
      </c>
      <c r="C65" s="94" t="str">
        <f>'[1]AÜ ländlic'!C50</f>
        <v>...</v>
      </c>
      <c r="D65" s="94" t="str">
        <f>'[1]AÜ ländlic'!D50</f>
        <v>...</v>
      </c>
      <c r="E65" s="94" t="str">
        <f>'[1]AÜ ländlic'!E50</f>
        <v>...</v>
      </c>
      <c r="F65" s="94" t="str">
        <f>'[1]AÜ ländlic'!F50</f>
        <v>...</v>
      </c>
      <c r="G65" s="94" t="str">
        <f>'[1]AÜ ländlic'!G50</f>
        <v>...</v>
      </c>
      <c r="H65" s="94" t="str">
        <f>'[1]AÜ ländlic'!H50</f>
        <v>...</v>
      </c>
      <c r="I65" s="94" t="str">
        <f>'[1]AÜ ländlic'!I50</f>
        <v>...</v>
      </c>
      <c r="J65" s="94" t="str">
        <f>'[1]AÜ ländlic'!J50</f>
        <v>...</v>
      </c>
      <c r="K65" s="94" t="str">
        <f>'[1]AÜ ländlic'!K50</f>
        <v>...</v>
      </c>
      <c r="L65" s="94" t="str">
        <f>'[1]AÜ ländlic'!L50</f>
        <v>...</v>
      </c>
      <c r="M65" s="94" t="str">
        <f>'[1]AÜ ländlic'!M50</f>
        <v>...</v>
      </c>
      <c r="N65" s="94" t="str">
        <f>'[1]AÜ ländlic'!N50</f>
        <v>...</v>
      </c>
      <c r="O65" s="94" t="str">
        <f>'[1]AÜ ländlic'!O50</f>
        <v>...</v>
      </c>
      <c r="P65" s="94" t="str">
        <f>'[1]AÜ ländlic'!P50</f>
        <v>...</v>
      </c>
      <c r="Q65" s="94" t="str">
        <f>'[1]AÜ ländlic'!Q50</f>
        <v>...</v>
      </c>
      <c r="R65" s="94" t="str">
        <f>'[1]AÜ ländlic'!R50</f>
        <v>...</v>
      </c>
      <c r="S65" s="94" t="str">
        <f>'[1]AÜ ländlic'!S50</f>
        <v>...</v>
      </c>
    </row>
    <row r="66" spans="1:19" s="44" customFormat="1" x14ac:dyDescent="0.25">
      <c r="A66" s="42" t="s">
        <v>21</v>
      </c>
      <c r="B66" s="43" t="s">
        <v>22</v>
      </c>
      <c r="C66" s="94" t="str">
        <f>'[1]AÜ ländlic'!C51</f>
        <v>...</v>
      </c>
      <c r="D66" s="94" t="str">
        <f>'[1]AÜ ländlic'!D51</f>
        <v>...</v>
      </c>
      <c r="E66" s="94" t="str">
        <f>'[1]AÜ ländlic'!E51</f>
        <v>...</v>
      </c>
      <c r="F66" s="94" t="str">
        <f>'[1]AÜ ländlic'!F51</f>
        <v>...</v>
      </c>
      <c r="G66" s="94" t="str">
        <f>'[1]AÜ ländlic'!G51</f>
        <v>...</v>
      </c>
      <c r="H66" s="94" t="str">
        <f>'[1]AÜ ländlic'!H51</f>
        <v>...</v>
      </c>
      <c r="I66" s="94" t="str">
        <f>'[1]AÜ ländlic'!I51</f>
        <v>...</v>
      </c>
      <c r="J66" s="94" t="str">
        <f>'[1]AÜ ländlic'!J51</f>
        <v>...</v>
      </c>
      <c r="K66" s="94" t="str">
        <f>'[1]AÜ ländlic'!K51</f>
        <v>...</v>
      </c>
      <c r="L66" s="94" t="str">
        <f>'[1]AÜ ländlic'!L51</f>
        <v>...</v>
      </c>
      <c r="M66" s="94" t="str">
        <f>'[1]AÜ ländlic'!M51</f>
        <v>...</v>
      </c>
      <c r="N66" s="94" t="str">
        <f>'[1]AÜ ländlic'!N51</f>
        <v>...</v>
      </c>
      <c r="O66" s="94" t="str">
        <f>'[1]AÜ ländlic'!O51</f>
        <v>...</v>
      </c>
      <c r="P66" s="94" t="str">
        <f>'[1]AÜ ländlic'!P51</f>
        <v>...</v>
      </c>
      <c r="Q66" s="94" t="str">
        <f>'[1]AÜ ländlic'!Q51</f>
        <v>...</v>
      </c>
      <c r="R66" s="94" t="str">
        <f>'[1]AÜ ländlic'!R51</f>
        <v>...</v>
      </c>
      <c r="S66" s="94" t="str">
        <f>'[1]AÜ ländlic'!S51</f>
        <v>...</v>
      </c>
    </row>
    <row r="67" spans="1:19" s="44" customFormat="1" x14ac:dyDescent="0.25">
      <c r="A67" s="42" t="s">
        <v>23</v>
      </c>
      <c r="B67" s="43" t="s">
        <v>24</v>
      </c>
      <c r="C67" s="94" t="str">
        <f>'[1]AÜ ländlic'!C52</f>
        <v>...</v>
      </c>
      <c r="D67" s="94" t="str">
        <f>'[1]AÜ ländlic'!D52</f>
        <v>...</v>
      </c>
      <c r="E67" s="94" t="str">
        <f>'[1]AÜ ländlic'!E52</f>
        <v>...</v>
      </c>
      <c r="F67" s="94" t="str">
        <f>'[1]AÜ ländlic'!F52</f>
        <v>...</v>
      </c>
      <c r="G67" s="94" t="str">
        <f>'[1]AÜ ländlic'!G52</f>
        <v>...</v>
      </c>
      <c r="H67" s="94" t="str">
        <f>'[1]AÜ ländlic'!H52</f>
        <v>...</v>
      </c>
      <c r="I67" s="94" t="str">
        <f>'[1]AÜ ländlic'!I52</f>
        <v>...</v>
      </c>
      <c r="J67" s="94" t="str">
        <f>'[1]AÜ ländlic'!J52</f>
        <v>...</v>
      </c>
      <c r="K67" s="94" t="str">
        <f>'[1]AÜ ländlic'!K52</f>
        <v>...</v>
      </c>
      <c r="L67" s="94" t="str">
        <f>'[1]AÜ ländlic'!L52</f>
        <v>...</v>
      </c>
      <c r="M67" s="94" t="str">
        <f>'[1]AÜ ländlic'!M52</f>
        <v>...</v>
      </c>
      <c r="N67" s="94" t="str">
        <f>'[1]AÜ ländlic'!N52</f>
        <v>...</v>
      </c>
      <c r="O67" s="94" t="str">
        <f>'[1]AÜ ländlic'!O52</f>
        <v>...</v>
      </c>
      <c r="P67" s="94" t="str">
        <f>'[1]AÜ ländlic'!P52</f>
        <v>...</v>
      </c>
      <c r="Q67" s="94" t="str">
        <f>'[1]AÜ ländlic'!Q52</f>
        <v>...</v>
      </c>
      <c r="R67" s="94" t="str">
        <f>'[1]AÜ ländlic'!R52</f>
        <v>...</v>
      </c>
      <c r="S67" s="94" t="str">
        <f>'[1]AÜ ländlic'!S52</f>
        <v>...</v>
      </c>
    </row>
    <row r="68" spans="1:19" s="44" customFormat="1" x14ac:dyDescent="0.25">
      <c r="A68" s="42" t="s">
        <v>25</v>
      </c>
      <c r="B68" s="43" t="s">
        <v>26</v>
      </c>
      <c r="C68" s="94" t="str">
        <f>'[1]AÜ ländlic'!C53</f>
        <v>...</v>
      </c>
      <c r="D68" s="94" t="str">
        <f>'[1]AÜ ländlic'!D53</f>
        <v>...</v>
      </c>
      <c r="E68" s="94" t="str">
        <f>'[1]AÜ ländlic'!E53</f>
        <v>...</v>
      </c>
      <c r="F68" s="94" t="str">
        <f>'[1]AÜ ländlic'!F53</f>
        <v>...</v>
      </c>
      <c r="G68" s="94" t="str">
        <f>'[1]AÜ ländlic'!G53</f>
        <v>...</v>
      </c>
      <c r="H68" s="94" t="str">
        <f>'[1]AÜ ländlic'!H53</f>
        <v>...</v>
      </c>
      <c r="I68" s="94" t="str">
        <f>'[1]AÜ ländlic'!I53</f>
        <v>...</v>
      </c>
      <c r="J68" s="94" t="str">
        <f>'[1]AÜ ländlic'!J53</f>
        <v>...</v>
      </c>
      <c r="K68" s="94" t="str">
        <f>'[1]AÜ ländlic'!K53</f>
        <v>...</v>
      </c>
      <c r="L68" s="94" t="str">
        <f>'[1]AÜ ländlic'!L53</f>
        <v>...</v>
      </c>
      <c r="M68" s="94" t="str">
        <f>'[1]AÜ ländlic'!M53</f>
        <v>...</v>
      </c>
      <c r="N68" s="94" t="str">
        <f>'[1]AÜ ländlic'!N53</f>
        <v>...</v>
      </c>
      <c r="O68" s="94" t="str">
        <f>'[1]AÜ ländlic'!O53</f>
        <v>...</v>
      </c>
      <c r="P68" s="94" t="str">
        <f>'[1]AÜ ländlic'!P53</f>
        <v>...</v>
      </c>
      <c r="Q68" s="94" t="str">
        <f>'[1]AÜ ländlic'!Q53</f>
        <v>...</v>
      </c>
      <c r="R68" s="94" t="str">
        <f>'[1]AÜ ländlic'!R53</f>
        <v>...</v>
      </c>
      <c r="S68" s="94" t="str">
        <f>'[1]AÜ ländlic'!S53</f>
        <v>...</v>
      </c>
    </row>
    <row r="69" spans="1:19" s="44" customFormat="1" x14ac:dyDescent="0.25">
      <c r="A69" s="42" t="s">
        <v>27</v>
      </c>
      <c r="B69" s="43" t="s">
        <v>28</v>
      </c>
      <c r="C69" s="94" t="str">
        <f>'[1]AÜ ländlic'!C54</f>
        <v>...</v>
      </c>
      <c r="D69" s="94" t="str">
        <f>'[1]AÜ ländlic'!D54</f>
        <v>...</v>
      </c>
      <c r="E69" s="94" t="str">
        <f>'[1]AÜ ländlic'!E54</f>
        <v>...</v>
      </c>
      <c r="F69" s="94" t="str">
        <f>'[1]AÜ ländlic'!F54</f>
        <v>...</v>
      </c>
      <c r="G69" s="94" t="str">
        <f>'[1]AÜ ländlic'!G54</f>
        <v>...</v>
      </c>
      <c r="H69" s="94" t="str">
        <f>'[1]AÜ ländlic'!H54</f>
        <v>...</v>
      </c>
      <c r="I69" s="94" t="str">
        <f>'[1]AÜ ländlic'!I54</f>
        <v>...</v>
      </c>
      <c r="J69" s="94" t="str">
        <f>'[1]AÜ ländlic'!J54</f>
        <v>...</v>
      </c>
      <c r="K69" s="94" t="str">
        <f>'[1]AÜ ländlic'!K54</f>
        <v>...</v>
      </c>
      <c r="L69" s="94" t="str">
        <f>'[1]AÜ ländlic'!L54</f>
        <v>...</v>
      </c>
      <c r="M69" s="94" t="str">
        <f>'[1]AÜ ländlic'!M54</f>
        <v>...</v>
      </c>
      <c r="N69" s="94" t="str">
        <f>'[1]AÜ ländlic'!N54</f>
        <v>...</v>
      </c>
      <c r="O69" s="94" t="str">
        <f>'[1]AÜ ländlic'!O54</f>
        <v>...</v>
      </c>
      <c r="P69" s="94" t="str">
        <f>'[1]AÜ ländlic'!P54</f>
        <v>...</v>
      </c>
      <c r="Q69" s="94" t="str">
        <f>'[1]AÜ ländlic'!Q54</f>
        <v>...</v>
      </c>
      <c r="R69" s="94" t="str">
        <f>'[1]AÜ ländlic'!R54</f>
        <v>...</v>
      </c>
      <c r="S69" s="94" t="str">
        <f>'[1]AÜ ländlic'!S54</f>
        <v>...</v>
      </c>
    </row>
    <row r="70" spans="1:19" s="44" customFormat="1" x14ac:dyDescent="0.25">
      <c r="A70" s="42" t="s">
        <v>29</v>
      </c>
      <c r="B70" s="43" t="s">
        <v>30</v>
      </c>
      <c r="C70" s="94" t="str">
        <f>'[1]AÜ ländlic'!C55</f>
        <v>...</v>
      </c>
      <c r="D70" s="94" t="str">
        <f>'[1]AÜ ländlic'!D55</f>
        <v>...</v>
      </c>
      <c r="E70" s="94" t="str">
        <f>'[1]AÜ ländlic'!E55</f>
        <v>...</v>
      </c>
      <c r="F70" s="94" t="str">
        <f>'[1]AÜ ländlic'!F55</f>
        <v>...</v>
      </c>
      <c r="G70" s="94" t="str">
        <f>'[1]AÜ ländlic'!G55</f>
        <v>...</v>
      </c>
      <c r="H70" s="94" t="str">
        <f>'[1]AÜ ländlic'!H55</f>
        <v>...</v>
      </c>
      <c r="I70" s="94" t="str">
        <f>'[1]AÜ ländlic'!I55</f>
        <v>...</v>
      </c>
      <c r="J70" s="94" t="str">
        <f>'[1]AÜ ländlic'!J55</f>
        <v>...</v>
      </c>
      <c r="K70" s="94" t="str">
        <f>'[1]AÜ ländlic'!K55</f>
        <v>...</v>
      </c>
      <c r="L70" s="94" t="str">
        <f>'[1]AÜ ländlic'!L55</f>
        <v>...</v>
      </c>
      <c r="M70" s="94" t="str">
        <f>'[1]AÜ ländlic'!M55</f>
        <v>...</v>
      </c>
      <c r="N70" s="94" t="str">
        <f>'[1]AÜ ländlic'!N55</f>
        <v>...</v>
      </c>
      <c r="O70" s="94" t="str">
        <f>'[1]AÜ ländlic'!O55</f>
        <v>...</v>
      </c>
      <c r="P70" s="94" t="str">
        <f>'[1]AÜ ländlic'!P55</f>
        <v>...</v>
      </c>
      <c r="Q70" s="94" t="str">
        <f>'[1]AÜ ländlic'!Q55</f>
        <v>...</v>
      </c>
      <c r="R70" s="94" t="str">
        <f>'[1]AÜ ländlic'!R55</f>
        <v>...</v>
      </c>
      <c r="S70" s="94" t="str">
        <f>'[1]AÜ ländlic'!S55</f>
        <v>...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0</v>
      </c>
      <c r="H71" s="33">
        <f>G71/'2024'!G71*100-100</f>
        <v>-100</v>
      </c>
      <c r="I71" s="31">
        <f>SUM(I64:I70)</f>
        <v>0</v>
      </c>
      <c r="J71" s="31">
        <f>SUM(J64:J70)</f>
        <v>0</v>
      </c>
      <c r="K71" s="33">
        <f>I71/'2024'!I71*100-100</f>
        <v>-100</v>
      </c>
      <c r="L71" s="33">
        <f>J71/'2024'!J71*100-100</f>
        <v>-100</v>
      </c>
      <c r="M71" s="31">
        <f>SUM(M64:M70)</f>
        <v>0</v>
      </c>
      <c r="N71" s="33">
        <f>M71/'2024'!M71*100-100</f>
        <v>-100</v>
      </c>
      <c r="O71" s="31">
        <f>SUM(O64:O70)</f>
        <v>0</v>
      </c>
      <c r="P71" s="31">
        <f>SUM(P64:P70)</f>
        <v>0</v>
      </c>
      <c r="Q71" s="33">
        <f>O71/'2024'!O71*100-100</f>
        <v>-100</v>
      </c>
      <c r="R71" s="33">
        <f>P71/'2024'!P71*100-100</f>
        <v>-100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604298</v>
      </c>
      <c r="H72" s="38">
        <f>G72/'2024'!G72*100-100</f>
        <v>-87.53797085405705</v>
      </c>
      <c r="I72" s="35">
        <f>I71+I60+I49+I38+I27+I16</f>
        <v>502842</v>
      </c>
      <c r="J72" s="35">
        <f>J71+J60+J49+J38+J27+J16</f>
        <v>101456</v>
      </c>
      <c r="K72" s="38">
        <f>I72/'2024'!I72*100-100</f>
        <v>-87.733744971511641</v>
      </c>
      <c r="L72" s="38">
        <f>J72/'2024'!J72*100-100</f>
        <v>-86.467499243051748</v>
      </c>
      <c r="M72" s="35">
        <f>M71+M60+M49+M38+M27+M16</f>
        <v>1723391</v>
      </c>
      <c r="N72" s="38">
        <f>M72/'2024'!M72*100-100</f>
        <v>-87.045580042181385</v>
      </c>
      <c r="O72" s="35">
        <f>O71+O60+O49+O38+O27+O16</f>
        <v>1485348</v>
      </c>
      <c r="P72" s="35">
        <f>P71+P60+P49+P38+P27+P16</f>
        <v>238043</v>
      </c>
      <c r="Q72" s="38">
        <f>O72/'2024'!O72*100-100</f>
        <v>-87.059260884902585</v>
      </c>
      <c r="R72" s="38">
        <f>P72/'2024'!P72*100-100</f>
        <v>-86.959556179095131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95" t="str">
        <f>'[1]AÜ ländlic'!C57</f>
        <v>...</v>
      </c>
      <c r="D75" s="95" t="str">
        <f>'[1]AÜ ländlic'!D57</f>
        <v>...</v>
      </c>
      <c r="E75" s="95" t="str">
        <f>'[1]AÜ ländlic'!E57</f>
        <v>...</v>
      </c>
      <c r="F75" s="95" t="str">
        <f>'[1]AÜ ländlic'!F57</f>
        <v>...</v>
      </c>
      <c r="G75" s="95" t="str">
        <f>'[1]AÜ ländlic'!G57</f>
        <v>...</v>
      </c>
      <c r="H75" s="95" t="str">
        <f>'[1]AÜ ländlic'!H57</f>
        <v>...</v>
      </c>
      <c r="I75" s="95" t="str">
        <f>'[1]AÜ ländlic'!I57</f>
        <v>...</v>
      </c>
      <c r="J75" s="95" t="str">
        <f>'[1]AÜ ländlic'!J57</f>
        <v>...</v>
      </c>
      <c r="K75" s="95" t="str">
        <f>'[1]AÜ ländlic'!K57</f>
        <v>...</v>
      </c>
      <c r="L75" s="95" t="str">
        <f>'[1]AÜ ländlic'!L57</f>
        <v>...</v>
      </c>
      <c r="M75" s="95" t="str">
        <f>'[1]AÜ ländlic'!M57</f>
        <v>...</v>
      </c>
      <c r="N75" s="95" t="str">
        <f>'[1]AÜ ländlic'!N57</f>
        <v>...</v>
      </c>
      <c r="O75" s="95" t="str">
        <f>'[1]AÜ ländlic'!O57</f>
        <v>...</v>
      </c>
      <c r="P75" s="95" t="str">
        <f>'[1]AÜ ländlic'!P57</f>
        <v>...</v>
      </c>
      <c r="Q75" s="95" t="str">
        <f>'[1]AÜ ländlic'!Q57</f>
        <v>...</v>
      </c>
      <c r="R75" s="95" t="str">
        <f>'[1]AÜ ländlic'!R57</f>
        <v>...</v>
      </c>
      <c r="S75" s="95" t="str">
        <f>'[1]AÜ ländlic'!S57</f>
        <v>...</v>
      </c>
    </row>
    <row r="76" spans="1:19" s="44" customFormat="1" x14ac:dyDescent="0.25">
      <c r="A76" s="42" t="s">
        <v>19</v>
      </c>
      <c r="B76" s="43" t="s">
        <v>20</v>
      </c>
      <c r="C76" s="95" t="str">
        <f>'[1]AÜ ländlic'!C58</f>
        <v>...</v>
      </c>
      <c r="D76" s="95" t="str">
        <f>'[1]AÜ ländlic'!D58</f>
        <v>...</v>
      </c>
      <c r="E76" s="95" t="str">
        <f>'[1]AÜ ländlic'!E58</f>
        <v>...</v>
      </c>
      <c r="F76" s="95" t="str">
        <f>'[1]AÜ ländlic'!F58</f>
        <v>...</v>
      </c>
      <c r="G76" s="95" t="str">
        <f>'[1]AÜ ländlic'!G58</f>
        <v>...</v>
      </c>
      <c r="H76" s="95" t="str">
        <f>'[1]AÜ ländlic'!H58</f>
        <v>...</v>
      </c>
      <c r="I76" s="95" t="str">
        <f>'[1]AÜ ländlic'!I58</f>
        <v>...</v>
      </c>
      <c r="J76" s="95" t="str">
        <f>'[1]AÜ ländlic'!J58</f>
        <v>...</v>
      </c>
      <c r="K76" s="95" t="str">
        <f>'[1]AÜ ländlic'!K58</f>
        <v>...</v>
      </c>
      <c r="L76" s="95" t="str">
        <f>'[1]AÜ ländlic'!L58</f>
        <v>...</v>
      </c>
      <c r="M76" s="95" t="str">
        <f>'[1]AÜ ländlic'!M58</f>
        <v>...</v>
      </c>
      <c r="N76" s="95" t="str">
        <f>'[1]AÜ ländlic'!N58</f>
        <v>...</v>
      </c>
      <c r="O76" s="95" t="str">
        <f>'[1]AÜ ländlic'!O58</f>
        <v>...</v>
      </c>
      <c r="P76" s="95" t="str">
        <f>'[1]AÜ ländlic'!P58</f>
        <v>...</v>
      </c>
      <c r="Q76" s="95" t="str">
        <f>'[1]AÜ ländlic'!Q58</f>
        <v>...</v>
      </c>
      <c r="R76" s="95" t="str">
        <f>'[1]AÜ ländlic'!R58</f>
        <v>...</v>
      </c>
      <c r="S76" s="95" t="str">
        <f>'[1]AÜ ländlic'!S58</f>
        <v>...</v>
      </c>
    </row>
    <row r="77" spans="1:19" s="44" customFormat="1" x14ac:dyDescent="0.25">
      <c r="A77" s="42" t="s">
        <v>21</v>
      </c>
      <c r="B77" s="43" t="s">
        <v>22</v>
      </c>
      <c r="C77" s="95" t="str">
        <f>'[1]AÜ ländlic'!C59</f>
        <v>...</v>
      </c>
      <c r="D77" s="95" t="str">
        <f>'[1]AÜ ländlic'!D59</f>
        <v>...</v>
      </c>
      <c r="E77" s="95" t="str">
        <f>'[1]AÜ ländlic'!E59</f>
        <v>...</v>
      </c>
      <c r="F77" s="95" t="str">
        <f>'[1]AÜ ländlic'!F59</f>
        <v>...</v>
      </c>
      <c r="G77" s="95" t="str">
        <f>'[1]AÜ ländlic'!G59</f>
        <v>...</v>
      </c>
      <c r="H77" s="95" t="str">
        <f>'[1]AÜ ländlic'!H59</f>
        <v>...</v>
      </c>
      <c r="I77" s="95" t="str">
        <f>'[1]AÜ ländlic'!I59</f>
        <v>...</v>
      </c>
      <c r="J77" s="95" t="str">
        <f>'[1]AÜ ländlic'!J59</f>
        <v>...</v>
      </c>
      <c r="K77" s="95" t="str">
        <f>'[1]AÜ ländlic'!K59</f>
        <v>...</v>
      </c>
      <c r="L77" s="95" t="str">
        <f>'[1]AÜ ländlic'!L59</f>
        <v>...</v>
      </c>
      <c r="M77" s="95" t="str">
        <f>'[1]AÜ ländlic'!M59</f>
        <v>...</v>
      </c>
      <c r="N77" s="95" t="str">
        <f>'[1]AÜ ländlic'!N59</f>
        <v>...</v>
      </c>
      <c r="O77" s="95" t="str">
        <f>'[1]AÜ ländlic'!O59</f>
        <v>...</v>
      </c>
      <c r="P77" s="95" t="str">
        <f>'[1]AÜ ländlic'!P59</f>
        <v>...</v>
      </c>
      <c r="Q77" s="95" t="str">
        <f>'[1]AÜ ländlic'!Q59</f>
        <v>...</v>
      </c>
      <c r="R77" s="95" t="str">
        <f>'[1]AÜ ländlic'!R59</f>
        <v>...</v>
      </c>
      <c r="S77" s="95" t="str">
        <f>'[1]AÜ ländlic'!S59</f>
        <v>...</v>
      </c>
    </row>
    <row r="78" spans="1:19" s="44" customFormat="1" x14ac:dyDescent="0.25">
      <c r="A78" s="42" t="s">
        <v>23</v>
      </c>
      <c r="B78" s="43" t="s">
        <v>24</v>
      </c>
      <c r="C78" s="95" t="str">
        <f>'[1]AÜ ländlic'!C60</f>
        <v>...</v>
      </c>
      <c r="D78" s="95" t="str">
        <f>'[1]AÜ ländlic'!D60</f>
        <v>...</v>
      </c>
      <c r="E78" s="95" t="str">
        <f>'[1]AÜ ländlic'!E60</f>
        <v>...</v>
      </c>
      <c r="F78" s="95" t="str">
        <f>'[1]AÜ ländlic'!F60</f>
        <v>...</v>
      </c>
      <c r="G78" s="95" t="str">
        <f>'[1]AÜ ländlic'!G60</f>
        <v>...</v>
      </c>
      <c r="H78" s="95" t="str">
        <f>'[1]AÜ ländlic'!H60</f>
        <v>...</v>
      </c>
      <c r="I78" s="95" t="str">
        <f>'[1]AÜ ländlic'!I60</f>
        <v>...</v>
      </c>
      <c r="J78" s="95" t="str">
        <f>'[1]AÜ ländlic'!J60</f>
        <v>...</v>
      </c>
      <c r="K78" s="95" t="str">
        <f>'[1]AÜ ländlic'!K60</f>
        <v>...</v>
      </c>
      <c r="L78" s="95" t="str">
        <f>'[1]AÜ ländlic'!L60</f>
        <v>...</v>
      </c>
      <c r="M78" s="95" t="str">
        <f>'[1]AÜ ländlic'!M60</f>
        <v>...</v>
      </c>
      <c r="N78" s="95" t="str">
        <f>'[1]AÜ ländlic'!N60</f>
        <v>...</v>
      </c>
      <c r="O78" s="95" t="str">
        <f>'[1]AÜ ländlic'!O60</f>
        <v>...</v>
      </c>
      <c r="P78" s="95" t="str">
        <f>'[1]AÜ ländlic'!P60</f>
        <v>...</v>
      </c>
      <c r="Q78" s="95" t="str">
        <f>'[1]AÜ ländlic'!Q60</f>
        <v>...</v>
      </c>
      <c r="R78" s="95" t="str">
        <f>'[1]AÜ ländlic'!R60</f>
        <v>...</v>
      </c>
      <c r="S78" s="95" t="str">
        <f>'[1]AÜ ländlic'!S60</f>
        <v>...</v>
      </c>
    </row>
    <row r="79" spans="1:19" s="44" customFormat="1" x14ac:dyDescent="0.25">
      <c r="A79" s="42" t="s">
        <v>25</v>
      </c>
      <c r="B79" s="43" t="s">
        <v>26</v>
      </c>
      <c r="C79" s="95" t="str">
        <f>'[1]AÜ ländlic'!C61</f>
        <v>...</v>
      </c>
      <c r="D79" s="95" t="str">
        <f>'[1]AÜ ländlic'!D61</f>
        <v>...</v>
      </c>
      <c r="E79" s="95" t="str">
        <f>'[1]AÜ ländlic'!E61</f>
        <v>...</v>
      </c>
      <c r="F79" s="95" t="str">
        <f>'[1]AÜ ländlic'!F61</f>
        <v>...</v>
      </c>
      <c r="G79" s="95" t="str">
        <f>'[1]AÜ ländlic'!G61</f>
        <v>...</v>
      </c>
      <c r="H79" s="95" t="str">
        <f>'[1]AÜ ländlic'!H61</f>
        <v>...</v>
      </c>
      <c r="I79" s="95" t="str">
        <f>'[1]AÜ ländlic'!I61</f>
        <v>...</v>
      </c>
      <c r="J79" s="95" t="str">
        <f>'[1]AÜ ländlic'!J61</f>
        <v>...</v>
      </c>
      <c r="K79" s="95" t="str">
        <f>'[1]AÜ ländlic'!K61</f>
        <v>...</v>
      </c>
      <c r="L79" s="95" t="str">
        <f>'[1]AÜ ländlic'!L61</f>
        <v>...</v>
      </c>
      <c r="M79" s="95" t="str">
        <f>'[1]AÜ ländlic'!M61</f>
        <v>...</v>
      </c>
      <c r="N79" s="95" t="str">
        <f>'[1]AÜ ländlic'!N61</f>
        <v>...</v>
      </c>
      <c r="O79" s="95" t="str">
        <f>'[1]AÜ ländlic'!O61</f>
        <v>...</v>
      </c>
      <c r="P79" s="95" t="str">
        <f>'[1]AÜ ländlic'!P61</f>
        <v>...</v>
      </c>
      <c r="Q79" s="95" t="str">
        <f>'[1]AÜ ländlic'!Q61</f>
        <v>...</v>
      </c>
      <c r="R79" s="95" t="str">
        <f>'[1]AÜ ländlic'!R61</f>
        <v>...</v>
      </c>
      <c r="S79" s="95" t="str">
        <f>'[1]AÜ ländlic'!S61</f>
        <v>...</v>
      </c>
    </row>
    <row r="80" spans="1:19" s="44" customFormat="1" x14ac:dyDescent="0.25">
      <c r="A80" s="42" t="s">
        <v>27</v>
      </c>
      <c r="B80" s="43" t="s">
        <v>28</v>
      </c>
      <c r="C80" s="95" t="str">
        <f>'[1]AÜ ländlic'!C62</f>
        <v>...</v>
      </c>
      <c r="D80" s="95" t="str">
        <f>'[1]AÜ ländlic'!D62</f>
        <v>...</v>
      </c>
      <c r="E80" s="95" t="str">
        <f>'[1]AÜ ländlic'!E62</f>
        <v>...</v>
      </c>
      <c r="F80" s="95" t="str">
        <f>'[1]AÜ ländlic'!F62</f>
        <v>...</v>
      </c>
      <c r="G80" s="95" t="str">
        <f>'[1]AÜ ländlic'!G62</f>
        <v>...</v>
      </c>
      <c r="H80" s="95" t="str">
        <f>'[1]AÜ ländlic'!H62</f>
        <v>...</v>
      </c>
      <c r="I80" s="95" t="str">
        <f>'[1]AÜ ländlic'!I62</f>
        <v>...</v>
      </c>
      <c r="J80" s="95" t="str">
        <f>'[1]AÜ ländlic'!J62</f>
        <v>...</v>
      </c>
      <c r="K80" s="95" t="str">
        <f>'[1]AÜ ländlic'!K62</f>
        <v>...</v>
      </c>
      <c r="L80" s="95" t="str">
        <f>'[1]AÜ ländlic'!L62</f>
        <v>...</v>
      </c>
      <c r="M80" s="95" t="str">
        <f>'[1]AÜ ländlic'!M62</f>
        <v>...</v>
      </c>
      <c r="N80" s="95" t="str">
        <f>'[1]AÜ ländlic'!N62</f>
        <v>...</v>
      </c>
      <c r="O80" s="95" t="str">
        <f>'[1]AÜ ländlic'!O62</f>
        <v>...</v>
      </c>
      <c r="P80" s="95" t="str">
        <f>'[1]AÜ ländlic'!P62</f>
        <v>...</v>
      </c>
      <c r="Q80" s="95" t="str">
        <f>'[1]AÜ ländlic'!Q62</f>
        <v>...</v>
      </c>
      <c r="R80" s="95" t="str">
        <f>'[1]AÜ ländlic'!R62</f>
        <v>...</v>
      </c>
      <c r="S80" s="95" t="str">
        <f>'[1]AÜ ländlic'!S62</f>
        <v>...</v>
      </c>
    </row>
    <row r="81" spans="1:19" s="44" customFormat="1" x14ac:dyDescent="0.25">
      <c r="A81" s="42" t="s">
        <v>29</v>
      </c>
      <c r="B81" s="43" t="s">
        <v>30</v>
      </c>
      <c r="C81" s="95" t="str">
        <f>'[1]AÜ ländlic'!C63</f>
        <v>...</v>
      </c>
      <c r="D81" s="95" t="str">
        <f>'[1]AÜ ländlic'!D63</f>
        <v>...</v>
      </c>
      <c r="E81" s="95" t="str">
        <f>'[1]AÜ ländlic'!E63</f>
        <v>...</v>
      </c>
      <c r="F81" s="95" t="str">
        <f>'[1]AÜ ländlic'!F63</f>
        <v>...</v>
      </c>
      <c r="G81" s="95" t="str">
        <f>'[1]AÜ ländlic'!G63</f>
        <v>...</v>
      </c>
      <c r="H81" s="95" t="str">
        <f>'[1]AÜ ländlic'!H63</f>
        <v>...</v>
      </c>
      <c r="I81" s="95" t="str">
        <f>'[1]AÜ ländlic'!I63</f>
        <v>...</v>
      </c>
      <c r="J81" s="95" t="str">
        <f>'[1]AÜ ländlic'!J63</f>
        <v>...</v>
      </c>
      <c r="K81" s="95" t="str">
        <f>'[1]AÜ ländlic'!K63</f>
        <v>...</v>
      </c>
      <c r="L81" s="95" t="str">
        <f>'[1]AÜ ländlic'!L63</f>
        <v>...</v>
      </c>
      <c r="M81" s="95" t="str">
        <f>'[1]AÜ ländlic'!M63</f>
        <v>...</v>
      </c>
      <c r="N81" s="95" t="str">
        <f>'[1]AÜ ländlic'!N63</f>
        <v>...</v>
      </c>
      <c r="O81" s="95" t="str">
        <f>'[1]AÜ ländlic'!O63</f>
        <v>...</v>
      </c>
      <c r="P81" s="95" t="str">
        <f>'[1]AÜ ländlic'!P63</f>
        <v>...</v>
      </c>
      <c r="Q81" s="95" t="str">
        <f>'[1]AÜ ländlic'!Q63</f>
        <v>...</v>
      </c>
      <c r="R81" s="95" t="str">
        <f>'[1]AÜ ländlic'!R63</f>
        <v>...</v>
      </c>
      <c r="S81" s="95" t="str">
        <f>'[1]AÜ ländlic'!S63</f>
        <v>...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0</v>
      </c>
      <c r="H82" s="33">
        <f>G82/'2024'!G82*100-100</f>
        <v>-100</v>
      </c>
      <c r="I82" s="31">
        <f>SUM(I75:I81)</f>
        <v>0</v>
      </c>
      <c r="J82" s="31">
        <f>SUM(J75:J81)</f>
        <v>0</v>
      </c>
      <c r="K82" s="33">
        <f>I82/'2024'!I82*100-100</f>
        <v>-100</v>
      </c>
      <c r="L82" s="33">
        <f>J82/'2024'!J82*100-100</f>
        <v>-100</v>
      </c>
      <c r="M82" s="31">
        <f>SUM(M75:M81)</f>
        <v>0</v>
      </c>
      <c r="N82" s="33">
        <f>M82/'2024'!M82*100-100</f>
        <v>-100</v>
      </c>
      <c r="O82" s="31">
        <f>SUM(O75:O81)</f>
        <v>0</v>
      </c>
      <c r="P82" s="31">
        <f>SUM(P75:P81)</f>
        <v>0</v>
      </c>
      <c r="Q82" s="33">
        <f>O82/'2024'!O82*100-100</f>
        <v>-100</v>
      </c>
      <c r="R82" s="33">
        <f>P82/'2024'!P82*100-100</f>
        <v>-100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604298</v>
      </c>
      <c r="H83" s="38">
        <f>G83/'2024'!G83*100-100</f>
        <v>-89.526218857166825</v>
      </c>
      <c r="I83" s="35">
        <f>I82+I71+I60+I49+I38+I27+I16</f>
        <v>502842</v>
      </c>
      <c r="J83" s="35">
        <f>J82+J71+J60+J49+J38+J27+J16</f>
        <v>101456</v>
      </c>
      <c r="K83" s="38">
        <f>I83/'2024'!I83*100-100</f>
        <v>-89.621867548692961</v>
      </c>
      <c r="L83" s="38">
        <f>J83/'2024'!J83*100-100</f>
        <v>-89.024890228348838</v>
      </c>
      <c r="M83" s="35">
        <f>M82+M71+M60+M49+M38+M27+M16</f>
        <v>1723391</v>
      </c>
      <c r="N83" s="38">
        <f>M83/'2024'!M83*100-100</f>
        <v>-89.234300121219391</v>
      </c>
      <c r="O83" s="35">
        <f>O82+O71+O60+O49+O38+O27+O16</f>
        <v>1485348</v>
      </c>
      <c r="P83" s="35">
        <f>P82+P71+P60+P49+P38+P27+P16</f>
        <v>238043</v>
      </c>
      <c r="Q83" s="38">
        <f>O83/'2024'!O83*100-100</f>
        <v>-89.184142381106966</v>
      </c>
      <c r="R83" s="38">
        <f>P83/'2024'!P83*100-100</f>
        <v>-89.537063531517418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 t="str">
        <f>'[1]AÜ ländlic'!C65</f>
        <v>...</v>
      </c>
      <c r="D86" s="96" t="str">
        <f>'[1]AÜ ländlic'!D65</f>
        <v>...</v>
      </c>
      <c r="E86" s="96" t="str">
        <f>'[1]AÜ ländlic'!E65</f>
        <v>...</v>
      </c>
      <c r="F86" s="96" t="str">
        <f>'[1]AÜ ländlic'!F65</f>
        <v>...</v>
      </c>
      <c r="G86" s="96" t="str">
        <f>'[1]AÜ ländlic'!G65</f>
        <v>...</v>
      </c>
      <c r="H86" s="96" t="str">
        <f>'[1]AÜ ländlic'!H65</f>
        <v>...</v>
      </c>
      <c r="I86" s="96" t="str">
        <f>'[1]AÜ ländlic'!I65</f>
        <v>...</v>
      </c>
      <c r="J86" s="96" t="str">
        <f>'[1]AÜ ländlic'!J65</f>
        <v>...</v>
      </c>
      <c r="K86" s="96" t="str">
        <f>'[1]AÜ ländlic'!K65</f>
        <v>...</v>
      </c>
      <c r="L86" s="96" t="str">
        <f>'[1]AÜ ländlic'!L65</f>
        <v>...</v>
      </c>
      <c r="M86" s="96" t="str">
        <f>'[1]AÜ ländlic'!M65</f>
        <v>...</v>
      </c>
      <c r="N86" s="96" t="str">
        <f>'[1]AÜ ländlic'!N65</f>
        <v>...</v>
      </c>
      <c r="O86" s="96" t="str">
        <f>'[1]AÜ ländlic'!O65</f>
        <v>...</v>
      </c>
      <c r="P86" s="96" t="str">
        <f>'[1]AÜ ländlic'!P65</f>
        <v>...</v>
      </c>
      <c r="Q86" s="96" t="str">
        <f>'[1]AÜ ländlic'!Q65</f>
        <v>...</v>
      </c>
      <c r="R86" s="96" t="str">
        <f>'[1]AÜ ländlic'!R65</f>
        <v>...</v>
      </c>
      <c r="S86" s="96" t="str">
        <f>'[1]AÜ ländlic'!S65</f>
        <v>...</v>
      </c>
    </row>
    <row r="87" spans="1:19" s="44" customFormat="1" x14ac:dyDescent="0.25">
      <c r="A87" s="85" t="s">
        <v>19</v>
      </c>
      <c r="B87" s="86" t="s">
        <v>20</v>
      </c>
      <c r="C87" s="96" t="str">
        <f>'[1]AÜ ländlic'!C66</f>
        <v>...</v>
      </c>
      <c r="D87" s="96" t="str">
        <f>'[1]AÜ ländlic'!D66</f>
        <v>...</v>
      </c>
      <c r="E87" s="96" t="str">
        <f>'[1]AÜ ländlic'!E66</f>
        <v>...</v>
      </c>
      <c r="F87" s="96" t="str">
        <f>'[1]AÜ ländlic'!F66</f>
        <v>...</v>
      </c>
      <c r="G87" s="96" t="str">
        <f>'[1]AÜ ländlic'!G66</f>
        <v>...</v>
      </c>
      <c r="H87" s="96" t="str">
        <f>'[1]AÜ ländlic'!H66</f>
        <v>...</v>
      </c>
      <c r="I87" s="96" t="str">
        <f>'[1]AÜ ländlic'!I66</f>
        <v>...</v>
      </c>
      <c r="J87" s="96" t="str">
        <f>'[1]AÜ ländlic'!J66</f>
        <v>...</v>
      </c>
      <c r="K87" s="96" t="str">
        <f>'[1]AÜ ländlic'!K66</f>
        <v>...</v>
      </c>
      <c r="L87" s="96" t="str">
        <f>'[1]AÜ ländlic'!L66</f>
        <v>...</v>
      </c>
      <c r="M87" s="96" t="str">
        <f>'[1]AÜ ländlic'!M66</f>
        <v>...</v>
      </c>
      <c r="N87" s="96" t="str">
        <f>'[1]AÜ ländlic'!N66</f>
        <v>...</v>
      </c>
      <c r="O87" s="96" t="str">
        <f>'[1]AÜ ländlic'!O66</f>
        <v>...</v>
      </c>
      <c r="P87" s="96" t="str">
        <f>'[1]AÜ ländlic'!P66</f>
        <v>...</v>
      </c>
      <c r="Q87" s="96" t="str">
        <f>'[1]AÜ ländlic'!Q66</f>
        <v>...</v>
      </c>
      <c r="R87" s="96" t="str">
        <f>'[1]AÜ ländlic'!R66</f>
        <v>...</v>
      </c>
      <c r="S87" s="96" t="str">
        <f>'[1]AÜ ländlic'!S66</f>
        <v>...</v>
      </c>
    </row>
    <row r="88" spans="1:19" s="44" customFormat="1" x14ac:dyDescent="0.25">
      <c r="A88" s="85" t="s">
        <v>21</v>
      </c>
      <c r="B88" s="86" t="s">
        <v>22</v>
      </c>
      <c r="C88" s="96" t="str">
        <f>'[1]AÜ ländlic'!C67</f>
        <v>...</v>
      </c>
      <c r="D88" s="96" t="str">
        <f>'[1]AÜ ländlic'!D67</f>
        <v>...</v>
      </c>
      <c r="E88" s="96" t="str">
        <f>'[1]AÜ ländlic'!E67</f>
        <v>...</v>
      </c>
      <c r="F88" s="96" t="str">
        <f>'[1]AÜ ländlic'!F67</f>
        <v>...</v>
      </c>
      <c r="G88" s="96" t="str">
        <f>'[1]AÜ ländlic'!G67</f>
        <v>...</v>
      </c>
      <c r="H88" s="96" t="str">
        <f>'[1]AÜ ländlic'!H67</f>
        <v>...</v>
      </c>
      <c r="I88" s="96" t="str">
        <f>'[1]AÜ ländlic'!I67</f>
        <v>...</v>
      </c>
      <c r="J88" s="96" t="str">
        <f>'[1]AÜ ländlic'!J67</f>
        <v>...</v>
      </c>
      <c r="K88" s="96" t="str">
        <f>'[1]AÜ ländlic'!K67</f>
        <v>...</v>
      </c>
      <c r="L88" s="96" t="str">
        <f>'[1]AÜ ländlic'!L67</f>
        <v>...</v>
      </c>
      <c r="M88" s="96" t="str">
        <f>'[1]AÜ ländlic'!M67</f>
        <v>...</v>
      </c>
      <c r="N88" s="96" t="str">
        <f>'[1]AÜ ländlic'!N67</f>
        <v>...</v>
      </c>
      <c r="O88" s="96" t="str">
        <f>'[1]AÜ ländlic'!O67</f>
        <v>...</v>
      </c>
      <c r="P88" s="96" t="str">
        <f>'[1]AÜ ländlic'!P67</f>
        <v>...</v>
      </c>
      <c r="Q88" s="96" t="str">
        <f>'[1]AÜ ländlic'!Q67</f>
        <v>...</v>
      </c>
      <c r="R88" s="96" t="str">
        <f>'[1]AÜ ländlic'!R67</f>
        <v>...</v>
      </c>
      <c r="S88" s="96" t="str">
        <f>'[1]AÜ ländlic'!S67</f>
        <v>...</v>
      </c>
    </row>
    <row r="89" spans="1:19" s="44" customFormat="1" x14ac:dyDescent="0.25">
      <c r="A89" s="85" t="s">
        <v>23</v>
      </c>
      <c r="B89" s="86" t="s">
        <v>24</v>
      </c>
      <c r="C89" s="96" t="str">
        <f>'[1]AÜ ländlic'!C68</f>
        <v>...</v>
      </c>
      <c r="D89" s="96" t="str">
        <f>'[1]AÜ ländlic'!D68</f>
        <v>...</v>
      </c>
      <c r="E89" s="96" t="str">
        <f>'[1]AÜ ländlic'!E68</f>
        <v>...</v>
      </c>
      <c r="F89" s="96" t="str">
        <f>'[1]AÜ ländlic'!F68</f>
        <v>...</v>
      </c>
      <c r="G89" s="96" t="str">
        <f>'[1]AÜ ländlic'!G68</f>
        <v>...</v>
      </c>
      <c r="H89" s="96" t="str">
        <f>'[1]AÜ ländlic'!H68</f>
        <v>...</v>
      </c>
      <c r="I89" s="96" t="str">
        <f>'[1]AÜ ländlic'!I68</f>
        <v>...</v>
      </c>
      <c r="J89" s="96" t="str">
        <f>'[1]AÜ ländlic'!J68</f>
        <v>...</v>
      </c>
      <c r="K89" s="96" t="str">
        <f>'[1]AÜ ländlic'!K68</f>
        <v>...</v>
      </c>
      <c r="L89" s="96" t="str">
        <f>'[1]AÜ ländlic'!L68</f>
        <v>...</v>
      </c>
      <c r="M89" s="96" t="str">
        <f>'[1]AÜ ländlic'!M68</f>
        <v>...</v>
      </c>
      <c r="N89" s="96" t="str">
        <f>'[1]AÜ ländlic'!N68</f>
        <v>...</v>
      </c>
      <c r="O89" s="96" t="str">
        <f>'[1]AÜ ländlic'!O68</f>
        <v>...</v>
      </c>
      <c r="P89" s="96" t="str">
        <f>'[1]AÜ ländlic'!P68</f>
        <v>...</v>
      </c>
      <c r="Q89" s="96" t="str">
        <f>'[1]AÜ ländlic'!Q68</f>
        <v>...</v>
      </c>
      <c r="R89" s="96" t="str">
        <f>'[1]AÜ ländlic'!R68</f>
        <v>...</v>
      </c>
      <c r="S89" s="96" t="str">
        <f>'[1]AÜ ländlic'!S68</f>
        <v>...</v>
      </c>
    </row>
    <row r="90" spans="1:19" s="44" customFormat="1" x14ac:dyDescent="0.25">
      <c r="A90" s="85" t="s">
        <v>25</v>
      </c>
      <c r="B90" s="86" t="s">
        <v>26</v>
      </c>
      <c r="C90" s="96" t="str">
        <f>'[1]AÜ ländlic'!C69</f>
        <v>...</v>
      </c>
      <c r="D90" s="96" t="str">
        <f>'[1]AÜ ländlic'!D69</f>
        <v>...</v>
      </c>
      <c r="E90" s="96" t="str">
        <f>'[1]AÜ ländlic'!E69</f>
        <v>...</v>
      </c>
      <c r="F90" s="96" t="str">
        <f>'[1]AÜ ländlic'!F69</f>
        <v>...</v>
      </c>
      <c r="G90" s="96" t="str">
        <f>'[1]AÜ ländlic'!G69</f>
        <v>...</v>
      </c>
      <c r="H90" s="96" t="str">
        <f>'[1]AÜ ländlic'!H69</f>
        <v>...</v>
      </c>
      <c r="I90" s="96" t="str">
        <f>'[1]AÜ ländlic'!I69</f>
        <v>...</v>
      </c>
      <c r="J90" s="96" t="str">
        <f>'[1]AÜ ländlic'!J69</f>
        <v>...</v>
      </c>
      <c r="K90" s="96" t="str">
        <f>'[1]AÜ ländlic'!K69</f>
        <v>...</v>
      </c>
      <c r="L90" s="96" t="str">
        <f>'[1]AÜ ländlic'!L69</f>
        <v>...</v>
      </c>
      <c r="M90" s="96" t="str">
        <f>'[1]AÜ ländlic'!M69</f>
        <v>...</v>
      </c>
      <c r="N90" s="96" t="str">
        <f>'[1]AÜ ländlic'!N69</f>
        <v>...</v>
      </c>
      <c r="O90" s="96" t="str">
        <f>'[1]AÜ ländlic'!O69</f>
        <v>...</v>
      </c>
      <c r="P90" s="96" t="str">
        <f>'[1]AÜ ländlic'!P69</f>
        <v>...</v>
      </c>
      <c r="Q90" s="96" t="str">
        <f>'[1]AÜ ländlic'!Q69</f>
        <v>...</v>
      </c>
      <c r="R90" s="96" t="str">
        <f>'[1]AÜ ländlic'!R69</f>
        <v>...</v>
      </c>
      <c r="S90" s="96" t="str">
        <f>'[1]AÜ ländlic'!S69</f>
        <v>...</v>
      </c>
    </row>
    <row r="91" spans="1:19" s="44" customFormat="1" x14ac:dyDescent="0.25">
      <c r="A91" s="85" t="s">
        <v>27</v>
      </c>
      <c r="B91" s="86" t="s">
        <v>28</v>
      </c>
      <c r="C91" s="96" t="str">
        <f>'[1]AÜ ländlic'!C70</f>
        <v>...</v>
      </c>
      <c r="D91" s="96" t="str">
        <f>'[1]AÜ ländlic'!D70</f>
        <v>...</v>
      </c>
      <c r="E91" s="96" t="str">
        <f>'[1]AÜ ländlic'!E70</f>
        <v>...</v>
      </c>
      <c r="F91" s="96" t="str">
        <f>'[1]AÜ ländlic'!F70</f>
        <v>...</v>
      </c>
      <c r="G91" s="96" t="str">
        <f>'[1]AÜ ländlic'!G70</f>
        <v>...</v>
      </c>
      <c r="H91" s="96" t="str">
        <f>'[1]AÜ ländlic'!H70</f>
        <v>...</v>
      </c>
      <c r="I91" s="96" t="str">
        <f>'[1]AÜ ländlic'!I70</f>
        <v>...</v>
      </c>
      <c r="J91" s="96" t="str">
        <f>'[1]AÜ ländlic'!J70</f>
        <v>...</v>
      </c>
      <c r="K91" s="96" t="str">
        <f>'[1]AÜ ländlic'!K70</f>
        <v>...</v>
      </c>
      <c r="L91" s="96" t="str">
        <f>'[1]AÜ ländlic'!L70</f>
        <v>...</v>
      </c>
      <c r="M91" s="96" t="str">
        <f>'[1]AÜ ländlic'!M70</f>
        <v>...</v>
      </c>
      <c r="N91" s="96" t="str">
        <f>'[1]AÜ ländlic'!N70</f>
        <v>...</v>
      </c>
      <c r="O91" s="96" t="str">
        <f>'[1]AÜ ländlic'!O70</f>
        <v>...</v>
      </c>
      <c r="P91" s="96" t="str">
        <f>'[1]AÜ ländlic'!P70</f>
        <v>...</v>
      </c>
      <c r="Q91" s="96" t="str">
        <f>'[1]AÜ ländlic'!Q70</f>
        <v>...</v>
      </c>
      <c r="R91" s="96" t="str">
        <f>'[1]AÜ ländlic'!R70</f>
        <v>...</v>
      </c>
      <c r="S91" s="96" t="str">
        <f>'[1]AÜ ländlic'!S70</f>
        <v>...</v>
      </c>
    </row>
    <row r="92" spans="1:19" s="44" customFormat="1" x14ac:dyDescent="0.25">
      <c r="A92" s="85" t="s">
        <v>29</v>
      </c>
      <c r="B92" s="86" t="s">
        <v>30</v>
      </c>
      <c r="C92" s="96" t="str">
        <f>'[1]AÜ ländlic'!C71</f>
        <v>...</v>
      </c>
      <c r="D92" s="96" t="str">
        <f>'[1]AÜ ländlic'!D71</f>
        <v>...</v>
      </c>
      <c r="E92" s="96" t="str">
        <f>'[1]AÜ ländlic'!E71</f>
        <v>...</v>
      </c>
      <c r="F92" s="96" t="str">
        <f>'[1]AÜ ländlic'!F71</f>
        <v>...</v>
      </c>
      <c r="G92" s="96" t="str">
        <f>'[1]AÜ ländlic'!G71</f>
        <v>...</v>
      </c>
      <c r="H92" s="96" t="str">
        <f>'[1]AÜ ländlic'!H71</f>
        <v>...</v>
      </c>
      <c r="I92" s="96" t="str">
        <f>'[1]AÜ ländlic'!I71</f>
        <v>...</v>
      </c>
      <c r="J92" s="96" t="str">
        <f>'[1]AÜ ländlic'!J71</f>
        <v>...</v>
      </c>
      <c r="K92" s="96" t="str">
        <f>'[1]AÜ ländlic'!K71</f>
        <v>...</v>
      </c>
      <c r="L92" s="96" t="str">
        <f>'[1]AÜ ländlic'!L71</f>
        <v>...</v>
      </c>
      <c r="M92" s="96" t="str">
        <f>'[1]AÜ ländlic'!M71</f>
        <v>...</v>
      </c>
      <c r="N92" s="96" t="str">
        <f>'[1]AÜ ländlic'!N71</f>
        <v>...</v>
      </c>
      <c r="O92" s="96" t="str">
        <f>'[1]AÜ ländlic'!O71</f>
        <v>...</v>
      </c>
      <c r="P92" s="96" t="str">
        <f>'[1]AÜ ländlic'!P71</f>
        <v>...</v>
      </c>
      <c r="Q92" s="96" t="str">
        <f>'[1]AÜ ländlic'!Q71</f>
        <v>...</v>
      </c>
      <c r="R92" s="96" t="str">
        <f>'[1]AÜ ländlic'!R71</f>
        <v>...</v>
      </c>
      <c r="S92" s="96" t="str">
        <f>'[1]AÜ ländlic'!S71</f>
        <v>...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0</v>
      </c>
      <c r="H93" s="33">
        <f>G93/'2024'!G93*100-100</f>
        <v>-100</v>
      </c>
      <c r="I93" s="31">
        <f>SUM(I86:I92)</f>
        <v>0</v>
      </c>
      <c r="J93" s="31">
        <f>SUM(J86:J92)</f>
        <v>0</v>
      </c>
      <c r="K93" s="33">
        <f>I93/'2024'!I93*100-100</f>
        <v>-100</v>
      </c>
      <c r="L93" s="33">
        <f>J93/'2024'!J93*100-100</f>
        <v>-100</v>
      </c>
      <c r="M93" s="31">
        <f>SUM(M86:M92)</f>
        <v>0</v>
      </c>
      <c r="N93" s="33">
        <f>M93/'2024'!M93*100-100</f>
        <v>-100</v>
      </c>
      <c r="O93" s="31">
        <f>SUM(O86:O92)</f>
        <v>0</v>
      </c>
      <c r="P93" s="31">
        <f>SUM(P86:P92)</f>
        <v>0</v>
      </c>
      <c r="Q93" s="33">
        <f>O93/'2024'!O93*100-100</f>
        <v>-100</v>
      </c>
      <c r="R93" s="33">
        <f>P93/'2024'!P93*100-100</f>
        <v>-100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604298</v>
      </c>
      <c r="H94" s="38">
        <f>G94/'2024'!G94*100-100</f>
        <v>-91.113656750437485</v>
      </c>
      <c r="I94" s="35">
        <f>I93+I82+I71+I60+I49+I38+I27+I16</f>
        <v>502842</v>
      </c>
      <c r="J94" s="35">
        <f>J93+J82+J71+J60+J49+J38+J27+J16</f>
        <v>101456</v>
      </c>
      <c r="K94" s="38">
        <f>I94/'2024'!I94*100-100</f>
        <v>-91.171466766017403</v>
      </c>
      <c r="L94" s="38">
        <f>J94/'2024'!J94*100-100</f>
        <v>-90.815585694706215</v>
      </c>
      <c r="M94" s="35">
        <f>M93+M82+M71+M60+M49+M38+M27+M16</f>
        <v>1723391</v>
      </c>
      <c r="N94" s="38">
        <f>M94/'2024'!M94*100-100</f>
        <v>-90.879064517592127</v>
      </c>
      <c r="O94" s="35">
        <f>O93+O82+O71+O60+O49+O38+O27+O16</f>
        <v>1485348</v>
      </c>
      <c r="P94" s="35">
        <f>P93+P82+P71+P60+P49+P38+P27+P16</f>
        <v>238043</v>
      </c>
      <c r="Q94" s="38">
        <f>O94/'2024'!O94*100-100</f>
        <v>-90.789741866255596</v>
      </c>
      <c r="R94" s="38">
        <f>P94/'2024'!P94*100-100</f>
        <v>-91.399521928702626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 t="str">
        <f>'[1]AÜ ländlic'!C73</f>
        <v>...</v>
      </c>
      <c r="D97" s="97" t="str">
        <f>'[1]AÜ ländlic'!D73</f>
        <v>...</v>
      </c>
      <c r="E97" s="97" t="str">
        <f>'[1]AÜ ländlic'!E73</f>
        <v>...</v>
      </c>
      <c r="F97" s="97" t="str">
        <f>'[1]AÜ ländlic'!F73</f>
        <v>...</v>
      </c>
      <c r="G97" s="97" t="str">
        <f>'[1]AÜ ländlic'!G73</f>
        <v>...</v>
      </c>
      <c r="H97" s="97" t="str">
        <f>'[1]AÜ ländlic'!H73</f>
        <v>...</v>
      </c>
      <c r="I97" s="97" t="str">
        <f>'[1]AÜ ländlic'!I73</f>
        <v>...</v>
      </c>
      <c r="J97" s="97" t="str">
        <f>'[1]AÜ ländlic'!J73</f>
        <v>...</v>
      </c>
      <c r="K97" s="97" t="str">
        <f>'[1]AÜ ländlic'!K73</f>
        <v>...</v>
      </c>
      <c r="L97" s="97" t="str">
        <f>'[1]AÜ ländlic'!L73</f>
        <v>...</v>
      </c>
      <c r="M97" s="97" t="str">
        <f>'[1]AÜ ländlic'!M73</f>
        <v>...</v>
      </c>
      <c r="N97" s="97" t="str">
        <f>'[1]AÜ ländlic'!N73</f>
        <v>...</v>
      </c>
      <c r="O97" s="97" t="str">
        <f>'[1]AÜ ländlic'!O73</f>
        <v>...</v>
      </c>
      <c r="P97" s="97" t="str">
        <f>'[1]AÜ ländlic'!P73</f>
        <v>...</v>
      </c>
      <c r="Q97" s="97" t="str">
        <f>'[1]AÜ ländlic'!Q73</f>
        <v>...</v>
      </c>
      <c r="R97" s="97" t="str">
        <f>'[1]AÜ ländlic'!R73</f>
        <v>...</v>
      </c>
      <c r="S97" s="97" t="str">
        <f>'[1]AÜ ländlic'!S73</f>
        <v>...</v>
      </c>
    </row>
    <row r="98" spans="1:19" s="44" customFormat="1" x14ac:dyDescent="0.25">
      <c r="A98" s="85" t="s">
        <v>19</v>
      </c>
      <c r="B98" s="86" t="s">
        <v>20</v>
      </c>
      <c r="C98" s="97" t="str">
        <f>'[1]AÜ ländlic'!C74</f>
        <v>...</v>
      </c>
      <c r="D98" s="97" t="str">
        <f>'[1]AÜ ländlic'!D74</f>
        <v>...</v>
      </c>
      <c r="E98" s="97" t="str">
        <f>'[1]AÜ ländlic'!E74</f>
        <v>...</v>
      </c>
      <c r="F98" s="97" t="str">
        <f>'[1]AÜ ländlic'!F74</f>
        <v>...</v>
      </c>
      <c r="G98" s="97" t="str">
        <f>'[1]AÜ ländlic'!G74</f>
        <v>...</v>
      </c>
      <c r="H98" s="97" t="str">
        <f>'[1]AÜ ländlic'!H74</f>
        <v>...</v>
      </c>
      <c r="I98" s="97" t="str">
        <f>'[1]AÜ ländlic'!I74</f>
        <v>...</v>
      </c>
      <c r="J98" s="97" t="str">
        <f>'[1]AÜ ländlic'!J74</f>
        <v>...</v>
      </c>
      <c r="K98" s="97" t="str">
        <f>'[1]AÜ ländlic'!K74</f>
        <v>...</v>
      </c>
      <c r="L98" s="97" t="str">
        <f>'[1]AÜ ländlic'!L74</f>
        <v>...</v>
      </c>
      <c r="M98" s="97" t="str">
        <f>'[1]AÜ ländlic'!M74</f>
        <v>...</v>
      </c>
      <c r="N98" s="97" t="str">
        <f>'[1]AÜ ländlic'!N74</f>
        <v>...</v>
      </c>
      <c r="O98" s="97" t="str">
        <f>'[1]AÜ ländlic'!O74</f>
        <v>...</v>
      </c>
      <c r="P98" s="97" t="str">
        <f>'[1]AÜ ländlic'!P74</f>
        <v>...</v>
      </c>
      <c r="Q98" s="97" t="str">
        <f>'[1]AÜ ländlic'!Q74</f>
        <v>...</v>
      </c>
      <c r="R98" s="97" t="str">
        <f>'[1]AÜ ländlic'!R74</f>
        <v>...</v>
      </c>
      <c r="S98" s="97" t="str">
        <f>'[1]AÜ ländlic'!S74</f>
        <v>...</v>
      </c>
    </row>
    <row r="99" spans="1:19" s="44" customFormat="1" x14ac:dyDescent="0.25">
      <c r="A99" s="85" t="s">
        <v>21</v>
      </c>
      <c r="B99" s="86" t="s">
        <v>22</v>
      </c>
      <c r="C99" s="97" t="str">
        <f>'[1]AÜ ländlic'!C75</f>
        <v>...</v>
      </c>
      <c r="D99" s="97" t="str">
        <f>'[1]AÜ ländlic'!D75</f>
        <v>...</v>
      </c>
      <c r="E99" s="97" t="str">
        <f>'[1]AÜ ländlic'!E75</f>
        <v>...</v>
      </c>
      <c r="F99" s="97" t="str">
        <f>'[1]AÜ ländlic'!F75</f>
        <v>...</v>
      </c>
      <c r="G99" s="97" t="str">
        <f>'[1]AÜ ländlic'!G75</f>
        <v>...</v>
      </c>
      <c r="H99" s="97" t="str">
        <f>'[1]AÜ ländlic'!H75</f>
        <v>...</v>
      </c>
      <c r="I99" s="97" t="str">
        <f>'[1]AÜ ländlic'!I75</f>
        <v>...</v>
      </c>
      <c r="J99" s="97" t="str">
        <f>'[1]AÜ ländlic'!J75</f>
        <v>...</v>
      </c>
      <c r="K99" s="97" t="str">
        <f>'[1]AÜ ländlic'!K75</f>
        <v>...</v>
      </c>
      <c r="L99" s="97" t="str">
        <f>'[1]AÜ ländlic'!L75</f>
        <v>...</v>
      </c>
      <c r="M99" s="97" t="str">
        <f>'[1]AÜ ländlic'!M75</f>
        <v>...</v>
      </c>
      <c r="N99" s="97" t="str">
        <f>'[1]AÜ ländlic'!N75</f>
        <v>...</v>
      </c>
      <c r="O99" s="97" t="str">
        <f>'[1]AÜ ländlic'!O75</f>
        <v>...</v>
      </c>
      <c r="P99" s="97" t="str">
        <f>'[1]AÜ ländlic'!P75</f>
        <v>...</v>
      </c>
      <c r="Q99" s="97" t="str">
        <f>'[1]AÜ ländlic'!Q75</f>
        <v>...</v>
      </c>
      <c r="R99" s="97" t="str">
        <f>'[1]AÜ ländlic'!R75</f>
        <v>...</v>
      </c>
      <c r="S99" s="97" t="str">
        <f>'[1]AÜ ländlic'!S75</f>
        <v>...</v>
      </c>
    </row>
    <row r="100" spans="1:19" s="44" customFormat="1" x14ac:dyDescent="0.25">
      <c r="A100" s="85" t="s">
        <v>23</v>
      </c>
      <c r="B100" s="86" t="s">
        <v>24</v>
      </c>
      <c r="C100" s="97" t="str">
        <f>'[1]AÜ ländlic'!C76</f>
        <v>...</v>
      </c>
      <c r="D100" s="97" t="str">
        <f>'[1]AÜ ländlic'!D76</f>
        <v>...</v>
      </c>
      <c r="E100" s="97" t="str">
        <f>'[1]AÜ ländlic'!E76</f>
        <v>...</v>
      </c>
      <c r="F100" s="97" t="str">
        <f>'[1]AÜ ländlic'!F76</f>
        <v>...</v>
      </c>
      <c r="G100" s="97" t="str">
        <f>'[1]AÜ ländlic'!G76</f>
        <v>...</v>
      </c>
      <c r="H100" s="97" t="str">
        <f>'[1]AÜ ländlic'!H76</f>
        <v>...</v>
      </c>
      <c r="I100" s="97" t="str">
        <f>'[1]AÜ ländlic'!I76</f>
        <v>...</v>
      </c>
      <c r="J100" s="97" t="str">
        <f>'[1]AÜ ländlic'!J76</f>
        <v>...</v>
      </c>
      <c r="K100" s="97" t="str">
        <f>'[1]AÜ ländlic'!K76</f>
        <v>...</v>
      </c>
      <c r="L100" s="97" t="str">
        <f>'[1]AÜ ländlic'!L76</f>
        <v>...</v>
      </c>
      <c r="M100" s="97" t="str">
        <f>'[1]AÜ ländlic'!M76</f>
        <v>...</v>
      </c>
      <c r="N100" s="97" t="str">
        <f>'[1]AÜ ländlic'!N76</f>
        <v>...</v>
      </c>
      <c r="O100" s="97" t="str">
        <f>'[1]AÜ ländlic'!O76</f>
        <v>...</v>
      </c>
      <c r="P100" s="97" t="str">
        <f>'[1]AÜ ländlic'!P76</f>
        <v>...</v>
      </c>
      <c r="Q100" s="97" t="str">
        <f>'[1]AÜ ländlic'!Q76</f>
        <v>...</v>
      </c>
      <c r="R100" s="97" t="str">
        <f>'[1]AÜ ländlic'!R76</f>
        <v>...</v>
      </c>
      <c r="S100" s="97" t="str">
        <f>'[1]AÜ ländlic'!S76</f>
        <v>...</v>
      </c>
    </row>
    <row r="101" spans="1:19" s="44" customFormat="1" x14ac:dyDescent="0.25">
      <c r="A101" s="85" t="s">
        <v>25</v>
      </c>
      <c r="B101" s="86" t="s">
        <v>26</v>
      </c>
      <c r="C101" s="97" t="str">
        <f>'[1]AÜ ländlic'!C77</f>
        <v>...</v>
      </c>
      <c r="D101" s="97" t="str">
        <f>'[1]AÜ ländlic'!D77</f>
        <v>...</v>
      </c>
      <c r="E101" s="97" t="str">
        <f>'[1]AÜ ländlic'!E77</f>
        <v>...</v>
      </c>
      <c r="F101" s="97" t="str">
        <f>'[1]AÜ ländlic'!F77</f>
        <v>...</v>
      </c>
      <c r="G101" s="97" t="str">
        <f>'[1]AÜ ländlic'!G77</f>
        <v>...</v>
      </c>
      <c r="H101" s="97" t="str">
        <f>'[1]AÜ ländlic'!H77</f>
        <v>...</v>
      </c>
      <c r="I101" s="97" t="str">
        <f>'[1]AÜ ländlic'!I77</f>
        <v>...</v>
      </c>
      <c r="J101" s="97" t="str">
        <f>'[1]AÜ ländlic'!J77</f>
        <v>...</v>
      </c>
      <c r="K101" s="97" t="str">
        <f>'[1]AÜ ländlic'!K77</f>
        <v>...</v>
      </c>
      <c r="L101" s="97" t="str">
        <f>'[1]AÜ ländlic'!L77</f>
        <v>...</v>
      </c>
      <c r="M101" s="97" t="str">
        <f>'[1]AÜ ländlic'!M77</f>
        <v>...</v>
      </c>
      <c r="N101" s="97" t="str">
        <f>'[1]AÜ ländlic'!N77</f>
        <v>...</v>
      </c>
      <c r="O101" s="97" t="str">
        <f>'[1]AÜ ländlic'!O77</f>
        <v>...</v>
      </c>
      <c r="P101" s="97" t="str">
        <f>'[1]AÜ ländlic'!P77</f>
        <v>...</v>
      </c>
      <c r="Q101" s="97" t="str">
        <f>'[1]AÜ ländlic'!Q77</f>
        <v>...</v>
      </c>
      <c r="R101" s="97" t="str">
        <f>'[1]AÜ ländlic'!R77</f>
        <v>...</v>
      </c>
      <c r="S101" s="97" t="str">
        <f>'[1]AÜ ländlic'!S77</f>
        <v>...</v>
      </c>
    </row>
    <row r="102" spans="1:19" s="44" customFormat="1" x14ac:dyDescent="0.25">
      <c r="A102" s="85" t="s">
        <v>27</v>
      </c>
      <c r="B102" s="86" t="s">
        <v>28</v>
      </c>
      <c r="C102" s="97" t="str">
        <f>'[1]AÜ ländlic'!C78</f>
        <v>...</v>
      </c>
      <c r="D102" s="97" t="str">
        <f>'[1]AÜ ländlic'!D78</f>
        <v>...</v>
      </c>
      <c r="E102" s="97" t="str">
        <f>'[1]AÜ ländlic'!E78</f>
        <v>...</v>
      </c>
      <c r="F102" s="97" t="str">
        <f>'[1]AÜ ländlic'!F78</f>
        <v>...</v>
      </c>
      <c r="G102" s="97" t="str">
        <f>'[1]AÜ ländlic'!G78</f>
        <v>...</v>
      </c>
      <c r="H102" s="97" t="str">
        <f>'[1]AÜ ländlic'!H78</f>
        <v>...</v>
      </c>
      <c r="I102" s="97" t="str">
        <f>'[1]AÜ ländlic'!I78</f>
        <v>...</v>
      </c>
      <c r="J102" s="97" t="str">
        <f>'[1]AÜ ländlic'!J78</f>
        <v>...</v>
      </c>
      <c r="K102" s="97" t="str">
        <f>'[1]AÜ ländlic'!K78</f>
        <v>...</v>
      </c>
      <c r="L102" s="97" t="str">
        <f>'[1]AÜ ländlic'!L78</f>
        <v>...</v>
      </c>
      <c r="M102" s="97" t="str">
        <f>'[1]AÜ ländlic'!M78</f>
        <v>...</v>
      </c>
      <c r="N102" s="97" t="str">
        <f>'[1]AÜ ländlic'!N78</f>
        <v>...</v>
      </c>
      <c r="O102" s="97" t="str">
        <f>'[1]AÜ ländlic'!O78</f>
        <v>...</v>
      </c>
      <c r="P102" s="97" t="str">
        <f>'[1]AÜ ländlic'!P78</f>
        <v>...</v>
      </c>
      <c r="Q102" s="97" t="str">
        <f>'[1]AÜ ländlic'!Q78</f>
        <v>...</v>
      </c>
      <c r="R102" s="97" t="str">
        <f>'[1]AÜ ländlic'!R78</f>
        <v>...</v>
      </c>
      <c r="S102" s="97" t="str">
        <f>'[1]AÜ ländlic'!S78</f>
        <v>...</v>
      </c>
    </row>
    <row r="103" spans="1:19" s="44" customFormat="1" x14ac:dyDescent="0.25">
      <c r="A103" s="85" t="s">
        <v>29</v>
      </c>
      <c r="B103" s="86" t="s">
        <v>30</v>
      </c>
      <c r="C103" s="97" t="str">
        <f>'[1]AÜ ländlic'!C79</f>
        <v>...</v>
      </c>
      <c r="D103" s="97" t="str">
        <f>'[1]AÜ ländlic'!D79</f>
        <v>...</v>
      </c>
      <c r="E103" s="97" t="str">
        <f>'[1]AÜ ländlic'!E79</f>
        <v>...</v>
      </c>
      <c r="F103" s="97" t="str">
        <f>'[1]AÜ ländlic'!F79</f>
        <v>...</v>
      </c>
      <c r="G103" s="97" t="str">
        <f>'[1]AÜ ländlic'!G79</f>
        <v>...</v>
      </c>
      <c r="H103" s="97" t="str">
        <f>'[1]AÜ ländlic'!H79</f>
        <v>...</v>
      </c>
      <c r="I103" s="97" t="str">
        <f>'[1]AÜ ländlic'!I79</f>
        <v>...</v>
      </c>
      <c r="J103" s="97" t="str">
        <f>'[1]AÜ ländlic'!J79</f>
        <v>...</v>
      </c>
      <c r="K103" s="97" t="str">
        <f>'[1]AÜ ländlic'!K79</f>
        <v>...</v>
      </c>
      <c r="L103" s="97" t="str">
        <f>'[1]AÜ ländlic'!L79</f>
        <v>...</v>
      </c>
      <c r="M103" s="97" t="str">
        <f>'[1]AÜ ländlic'!M79</f>
        <v>...</v>
      </c>
      <c r="N103" s="97" t="str">
        <f>'[1]AÜ ländlic'!N79</f>
        <v>...</v>
      </c>
      <c r="O103" s="97" t="str">
        <f>'[1]AÜ ländlic'!O79</f>
        <v>...</v>
      </c>
      <c r="P103" s="97" t="str">
        <f>'[1]AÜ ländlic'!P79</f>
        <v>...</v>
      </c>
      <c r="Q103" s="97" t="str">
        <f>'[1]AÜ ländlic'!Q79</f>
        <v>...</v>
      </c>
      <c r="R103" s="97" t="str">
        <f>'[1]AÜ ländlic'!R79</f>
        <v>...</v>
      </c>
      <c r="S103" s="97" t="str">
        <f>'[1]AÜ ländlic'!S79</f>
        <v>...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0</v>
      </c>
      <c r="H104" s="33">
        <f>G104/'2024'!G104*100-100</f>
        <v>-100</v>
      </c>
      <c r="I104" s="31">
        <f>SUM(I97:I103)</f>
        <v>0</v>
      </c>
      <c r="J104" s="31">
        <f>SUM(J97:J103)</f>
        <v>0</v>
      </c>
      <c r="K104" s="33">
        <f>I104/'2024'!I104*100-100</f>
        <v>-100</v>
      </c>
      <c r="L104" s="33">
        <f>J104/'2024'!J104*100-100</f>
        <v>-100</v>
      </c>
      <c r="M104" s="31">
        <f>SUM(M97:M103)</f>
        <v>0</v>
      </c>
      <c r="N104" s="33">
        <f>M104/'2024'!M104*100-100</f>
        <v>-100</v>
      </c>
      <c r="O104" s="31">
        <f>SUM(O97:O103)</f>
        <v>0</v>
      </c>
      <c r="P104" s="31">
        <f>SUM(P97:P103)</f>
        <v>0</v>
      </c>
      <c r="Q104" s="33">
        <f>O104/'2024'!O104*100-100</f>
        <v>-100</v>
      </c>
      <c r="R104" s="33">
        <f>P104/'2024'!P104*100-100</f>
        <v>-100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604298</v>
      </c>
      <c r="H105" s="38">
        <f>G105/'2024'!G105*100-100</f>
        <v>-92.272036470277101</v>
      </c>
      <c r="I105" s="35">
        <f>I104+I93+I82+I71+I60+I49+I38+I27+I16</f>
        <v>502842</v>
      </c>
      <c r="J105" s="35">
        <f>J104+J93+J82+J71+J60+J49+J38+J27+J16</f>
        <v>101456</v>
      </c>
      <c r="K105" s="38">
        <f>I105/'2024'!I105*100-100</f>
        <v>-92.342496341745886</v>
      </c>
      <c r="L105" s="38">
        <f>J105/'2024'!J105*100-100</f>
        <v>-91.902765506943098</v>
      </c>
      <c r="M105" s="35">
        <f>M104+M93+M82+M71+M60+M49+M38+M27+M16</f>
        <v>1723391</v>
      </c>
      <c r="N105" s="38">
        <f>M105/'2024'!M105*100-100</f>
        <v>-91.992059672616932</v>
      </c>
      <c r="O105" s="35">
        <f>O104+O93+O82+O71+O60+O49+O38+O27+O16</f>
        <v>1485348</v>
      </c>
      <c r="P105" s="35">
        <f>P104+P93+P82+P71+P60+P49+P38+P27+P16</f>
        <v>238043</v>
      </c>
      <c r="Q105" s="38">
        <f>O105/'2024'!O105*100-100</f>
        <v>-91.930471192446902</v>
      </c>
      <c r="R105" s="38">
        <f>P105/'2024'!P105*100-100</f>
        <v>-92.356091688494431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 t="str">
        <f>'[1]AÜ ländlic'!C81</f>
        <v>...</v>
      </c>
      <c r="D108" s="98" t="str">
        <f>'[1]AÜ ländlic'!D81</f>
        <v>...</v>
      </c>
      <c r="E108" s="98" t="str">
        <f>'[1]AÜ ländlic'!E81</f>
        <v>...</v>
      </c>
      <c r="F108" s="98" t="str">
        <f>'[1]AÜ ländlic'!F81</f>
        <v>...</v>
      </c>
      <c r="G108" s="98" t="str">
        <f>'[1]AÜ ländlic'!G81</f>
        <v>...</v>
      </c>
      <c r="H108" s="98" t="str">
        <f>'[1]AÜ ländlic'!H81</f>
        <v>...</v>
      </c>
      <c r="I108" s="98" t="str">
        <f>'[1]AÜ ländlic'!I81</f>
        <v>...</v>
      </c>
      <c r="J108" s="98" t="str">
        <f>'[1]AÜ ländlic'!J81</f>
        <v>...</v>
      </c>
      <c r="K108" s="98" t="str">
        <f>'[1]AÜ ländlic'!K81</f>
        <v>...</v>
      </c>
      <c r="L108" s="98" t="str">
        <f>'[1]AÜ ländlic'!L81</f>
        <v>...</v>
      </c>
      <c r="M108" s="98" t="str">
        <f>'[1]AÜ ländlic'!M81</f>
        <v>...</v>
      </c>
      <c r="N108" s="98" t="str">
        <f>'[1]AÜ ländlic'!N81</f>
        <v>...</v>
      </c>
      <c r="O108" s="98" t="str">
        <f>'[1]AÜ ländlic'!O81</f>
        <v>...</v>
      </c>
      <c r="P108" s="98" t="str">
        <f>'[1]AÜ ländlic'!P81</f>
        <v>...</v>
      </c>
      <c r="Q108" s="98" t="str">
        <f>'[1]AÜ ländlic'!Q81</f>
        <v>...</v>
      </c>
      <c r="R108" s="98" t="str">
        <f>'[1]AÜ ländlic'!R81</f>
        <v>...</v>
      </c>
      <c r="S108" s="98" t="str">
        <f>'[1]AÜ ländlic'!S81</f>
        <v>...</v>
      </c>
    </row>
    <row r="109" spans="1:19" s="44" customFormat="1" x14ac:dyDescent="0.25">
      <c r="A109" s="87" t="s">
        <v>19</v>
      </c>
      <c r="B109" s="88" t="s">
        <v>20</v>
      </c>
      <c r="C109" s="98" t="str">
        <f>'[1]AÜ ländlic'!C82</f>
        <v>...</v>
      </c>
      <c r="D109" s="98" t="str">
        <f>'[1]AÜ ländlic'!D82</f>
        <v>...</v>
      </c>
      <c r="E109" s="98" t="str">
        <f>'[1]AÜ ländlic'!E82</f>
        <v>...</v>
      </c>
      <c r="F109" s="98" t="str">
        <f>'[1]AÜ ländlic'!F82</f>
        <v>...</v>
      </c>
      <c r="G109" s="98" t="str">
        <f>'[1]AÜ ländlic'!G82</f>
        <v>...</v>
      </c>
      <c r="H109" s="98" t="str">
        <f>'[1]AÜ ländlic'!H82</f>
        <v>...</v>
      </c>
      <c r="I109" s="98" t="str">
        <f>'[1]AÜ ländlic'!I82</f>
        <v>...</v>
      </c>
      <c r="J109" s="98" t="str">
        <f>'[1]AÜ ländlic'!J82</f>
        <v>...</v>
      </c>
      <c r="K109" s="98" t="str">
        <f>'[1]AÜ ländlic'!K82</f>
        <v>...</v>
      </c>
      <c r="L109" s="98" t="str">
        <f>'[1]AÜ ländlic'!L82</f>
        <v>...</v>
      </c>
      <c r="M109" s="98" t="str">
        <f>'[1]AÜ ländlic'!M82</f>
        <v>...</v>
      </c>
      <c r="N109" s="98" t="str">
        <f>'[1]AÜ ländlic'!N82</f>
        <v>...</v>
      </c>
      <c r="O109" s="98" t="str">
        <f>'[1]AÜ ländlic'!O82</f>
        <v>...</v>
      </c>
      <c r="P109" s="98" t="str">
        <f>'[1]AÜ ländlic'!P82</f>
        <v>...</v>
      </c>
      <c r="Q109" s="98" t="str">
        <f>'[1]AÜ ländlic'!Q82</f>
        <v>...</v>
      </c>
      <c r="R109" s="98" t="str">
        <f>'[1]AÜ ländlic'!R82</f>
        <v>...</v>
      </c>
      <c r="S109" s="98" t="str">
        <f>'[1]AÜ ländlic'!S82</f>
        <v>...</v>
      </c>
    </row>
    <row r="110" spans="1:19" s="44" customFormat="1" x14ac:dyDescent="0.25">
      <c r="A110" s="87" t="s">
        <v>21</v>
      </c>
      <c r="B110" s="88" t="s">
        <v>22</v>
      </c>
      <c r="C110" s="98" t="str">
        <f>'[1]AÜ ländlic'!C83</f>
        <v>...</v>
      </c>
      <c r="D110" s="98" t="str">
        <f>'[1]AÜ ländlic'!D83</f>
        <v>...</v>
      </c>
      <c r="E110" s="98" t="str">
        <f>'[1]AÜ ländlic'!E83</f>
        <v>...</v>
      </c>
      <c r="F110" s="98" t="str">
        <f>'[1]AÜ ländlic'!F83</f>
        <v>...</v>
      </c>
      <c r="G110" s="98" t="str">
        <f>'[1]AÜ ländlic'!G83</f>
        <v>...</v>
      </c>
      <c r="H110" s="98" t="str">
        <f>'[1]AÜ ländlic'!H83</f>
        <v>...</v>
      </c>
      <c r="I110" s="98" t="str">
        <f>'[1]AÜ ländlic'!I83</f>
        <v>...</v>
      </c>
      <c r="J110" s="98" t="str">
        <f>'[1]AÜ ländlic'!J83</f>
        <v>...</v>
      </c>
      <c r="K110" s="98" t="str">
        <f>'[1]AÜ ländlic'!K83</f>
        <v>...</v>
      </c>
      <c r="L110" s="98" t="str">
        <f>'[1]AÜ ländlic'!L83</f>
        <v>...</v>
      </c>
      <c r="M110" s="98" t="str">
        <f>'[1]AÜ ländlic'!M83</f>
        <v>...</v>
      </c>
      <c r="N110" s="98" t="str">
        <f>'[1]AÜ ländlic'!N83</f>
        <v>...</v>
      </c>
      <c r="O110" s="98" t="str">
        <f>'[1]AÜ ländlic'!O83</f>
        <v>...</v>
      </c>
      <c r="P110" s="98" t="str">
        <f>'[1]AÜ ländlic'!P83</f>
        <v>...</v>
      </c>
      <c r="Q110" s="98" t="str">
        <f>'[1]AÜ ländlic'!Q83</f>
        <v>...</v>
      </c>
      <c r="R110" s="98" t="str">
        <f>'[1]AÜ ländlic'!R83</f>
        <v>...</v>
      </c>
      <c r="S110" s="98" t="str">
        <f>'[1]AÜ ländlic'!S83</f>
        <v>...</v>
      </c>
    </row>
    <row r="111" spans="1:19" s="44" customFormat="1" x14ac:dyDescent="0.25">
      <c r="A111" s="87" t="s">
        <v>23</v>
      </c>
      <c r="B111" s="88" t="s">
        <v>24</v>
      </c>
      <c r="C111" s="98" t="str">
        <f>'[1]AÜ ländlic'!C84</f>
        <v>...</v>
      </c>
      <c r="D111" s="98" t="str">
        <f>'[1]AÜ ländlic'!D84</f>
        <v>...</v>
      </c>
      <c r="E111" s="98" t="str">
        <f>'[1]AÜ ländlic'!E84</f>
        <v>...</v>
      </c>
      <c r="F111" s="98" t="str">
        <f>'[1]AÜ ländlic'!F84</f>
        <v>...</v>
      </c>
      <c r="G111" s="98" t="str">
        <f>'[1]AÜ ländlic'!G84</f>
        <v>...</v>
      </c>
      <c r="H111" s="98" t="str">
        <f>'[1]AÜ ländlic'!H84</f>
        <v>...</v>
      </c>
      <c r="I111" s="98" t="str">
        <f>'[1]AÜ ländlic'!I84</f>
        <v>...</v>
      </c>
      <c r="J111" s="98" t="str">
        <f>'[1]AÜ ländlic'!J84</f>
        <v>...</v>
      </c>
      <c r="K111" s="98" t="str">
        <f>'[1]AÜ ländlic'!K84</f>
        <v>...</v>
      </c>
      <c r="L111" s="98" t="str">
        <f>'[1]AÜ ländlic'!L84</f>
        <v>...</v>
      </c>
      <c r="M111" s="98" t="str">
        <f>'[1]AÜ ländlic'!M84</f>
        <v>...</v>
      </c>
      <c r="N111" s="98" t="str">
        <f>'[1]AÜ ländlic'!N84</f>
        <v>...</v>
      </c>
      <c r="O111" s="98" t="str">
        <f>'[1]AÜ ländlic'!O84</f>
        <v>...</v>
      </c>
      <c r="P111" s="98" t="str">
        <f>'[1]AÜ ländlic'!P84</f>
        <v>...</v>
      </c>
      <c r="Q111" s="98" t="str">
        <f>'[1]AÜ ländlic'!Q84</f>
        <v>...</v>
      </c>
      <c r="R111" s="98" t="str">
        <f>'[1]AÜ ländlic'!R84</f>
        <v>...</v>
      </c>
      <c r="S111" s="98" t="str">
        <f>'[1]AÜ ländlic'!S84</f>
        <v>...</v>
      </c>
    </row>
    <row r="112" spans="1:19" s="44" customFormat="1" x14ac:dyDescent="0.25">
      <c r="A112" s="87" t="s">
        <v>25</v>
      </c>
      <c r="B112" s="88" t="s">
        <v>26</v>
      </c>
      <c r="C112" s="98" t="str">
        <f>'[1]AÜ ländlic'!C85</f>
        <v>...</v>
      </c>
      <c r="D112" s="98" t="str">
        <f>'[1]AÜ ländlic'!D85</f>
        <v>...</v>
      </c>
      <c r="E112" s="98" t="str">
        <f>'[1]AÜ ländlic'!E85</f>
        <v>...</v>
      </c>
      <c r="F112" s="98" t="str">
        <f>'[1]AÜ ländlic'!F85</f>
        <v>...</v>
      </c>
      <c r="G112" s="98" t="str">
        <f>'[1]AÜ ländlic'!G85</f>
        <v>...</v>
      </c>
      <c r="H112" s="98" t="str">
        <f>'[1]AÜ ländlic'!H85</f>
        <v>...</v>
      </c>
      <c r="I112" s="98" t="str">
        <f>'[1]AÜ ländlic'!I85</f>
        <v>...</v>
      </c>
      <c r="J112" s="98" t="str">
        <f>'[1]AÜ ländlic'!J85</f>
        <v>...</v>
      </c>
      <c r="K112" s="98" t="str">
        <f>'[1]AÜ ländlic'!K85</f>
        <v>...</v>
      </c>
      <c r="L112" s="98" t="str">
        <f>'[1]AÜ ländlic'!L85</f>
        <v>...</v>
      </c>
      <c r="M112" s="98" t="str">
        <f>'[1]AÜ ländlic'!M85</f>
        <v>...</v>
      </c>
      <c r="N112" s="98" t="str">
        <f>'[1]AÜ ländlic'!N85</f>
        <v>...</v>
      </c>
      <c r="O112" s="98" t="str">
        <f>'[1]AÜ ländlic'!O85</f>
        <v>...</v>
      </c>
      <c r="P112" s="98" t="str">
        <f>'[1]AÜ ländlic'!P85</f>
        <v>...</v>
      </c>
      <c r="Q112" s="98" t="str">
        <f>'[1]AÜ ländlic'!Q85</f>
        <v>...</v>
      </c>
      <c r="R112" s="98" t="str">
        <f>'[1]AÜ ländlic'!R85</f>
        <v>...</v>
      </c>
      <c r="S112" s="98" t="str">
        <f>'[1]AÜ ländlic'!S85</f>
        <v>...</v>
      </c>
    </row>
    <row r="113" spans="1:19" s="44" customFormat="1" x14ac:dyDescent="0.25">
      <c r="A113" s="87" t="s">
        <v>27</v>
      </c>
      <c r="B113" s="88" t="s">
        <v>28</v>
      </c>
      <c r="C113" s="98" t="str">
        <f>'[1]AÜ ländlic'!C86</f>
        <v>...</v>
      </c>
      <c r="D113" s="98" t="str">
        <f>'[1]AÜ ländlic'!D86</f>
        <v>...</v>
      </c>
      <c r="E113" s="98" t="str">
        <f>'[1]AÜ ländlic'!E86</f>
        <v>...</v>
      </c>
      <c r="F113" s="98" t="str">
        <f>'[1]AÜ ländlic'!F86</f>
        <v>...</v>
      </c>
      <c r="G113" s="98" t="str">
        <f>'[1]AÜ ländlic'!G86</f>
        <v>...</v>
      </c>
      <c r="H113" s="98" t="str">
        <f>'[1]AÜ ländlic'!H86</f>
        <v>...</v>
      </c>
      <c r="I113" s="98" t="str">
        <f>'[1]AÜ ländlic'!I86</f>
        <v>...</v>
      </c>
      <c r="J113" s="98" t="str">
        <f>'[1]AÜ ländlic'!J86</f>
        <v>...</v>
      </c>
      <c r="K113" s="98" t="str">
        <f>'[1]AÜ ländlic'!K86</f>
        <v>...</v>
      </c>
      <c r="L113" s="98" t="str">
        <f>'[1]AÜ ländlic'!L86</f>
        <v>...</v>
      </c>
      <c r="M113" s="98" t="str">
        <f>'[1]AÜ ländlic'!M86</f>
        <v>...</v>
      </c>
      <c r="N113" s="98" t="str">
        <f>'[1]AÜ ländlic'!N86</f>
        <v>...</v>
      </c>
      <c r="O113" s="98" t="str">
        <f>'[1]AÜ ländlic'!O86</f>
        <v>...</v>
      </c>
      <c r="P113" s="98" t="str">
        <f>'[1]AÜ ländlic'!P86</f>
        <v>...</v>
      </c>
      <c r="Q113" s="98" t="str">
        <f>'[1]AÜ ländlic'!Q86</f>
        <v>...</v>
      </c>
      <c r="R113" s="98" t="str">
        <f>'[1]AÜ ländlic'!R86</f>
        <v>...</v>
      </c>
      <c r="S113" s="98" t="str">
        <f>'[1]AÜ ländlic'!S86</f>
        <v>...</v>
      </c>
    </row>
    <row r="114" spans="1:19" s="44" customFormat="1" x14ac:dyDescent="0.25">
      <c r="A114" s="87" t="s">
        <v>29</v>
      </c>
      <c r="B114" s="88" t="s">
        <v>30</v>
      </c>
      <c r="C114" s="98" t="str">
        <f>'[1]AÜ ländlic'!C87</f>
        <v>...</v>
      </c>
      <c r="D114" s="98" t="str">
        <f>'[1]AÜ ländlic'!D87</f>
        <v>...</v>
      </c>
      <c r="E114" s="98" t="str">
        <f>'[1]AÜ ländlic'!E87</f>
        <v>...</v>
      </c>
      <c r="F114" s="98" t="str">
        <f>'[1]AÜ ländlic'!F87</f>
        <v>...</v>
      </c>
      <c r="G114" s="98" t="str">
        <f>'[1]AÜ ländlic'!G87</f>
        <v>...</v>
      </c>
      <c r="H114" s="98" t="str">
        <f>'[1]AÜ ländlic'!H87</f>
        <v>...</v>
      </c>
      <c r="I114" s="98" t="str">
        <f>'[1]AÜ ländlic'!I87</f>
        <v>...</v>
      </c>
      <c r="J114" s="98" t="str">
        <f>'[1]AÜ ländlic'!J87</f>
        <v>...</v>
      </c>
      <c r="K114" s="98" t="str">
        <f>'[1]AÜ ländlic'!K87</f>
        <v>...</v>
      </c>
      <c r="L114" s="98" t="str">
        <f>'[1]AÜ ländlic'!L87</f>
        <v>...</v>
      </c>
      <c r="M114" s="98" t="str">
        <f>'[1]AÜ ländlic'!M87</f>
        <v>...</v>
      </c>
      <c r="N114" s="98" t="str">
        <f>'[1]AÜ ländlic'!N87</f>
        <v>...</v>
      </c>
      <c r="O114" s="98" t="str">
        <f>'[1]AÜ ländlic'!O87</f>
        <v>...</v>
      </c>
      <c r="P114" s="98" t="str">
        <f>'[1]AÜ ländlic'!P87</f>
        <v>...</v>
      </c>
      <c r="Q114" s="98" t="str">
        <f>'[1]AÜ ländlic'!Q87</f>
        <v>...</v>
      </c>
      <c r="R114" s="98" t="str">
        <f>'[1]AÜ ländlic'!R87</f>
        <v>...</v>
      </c>
      <c r="S114" s="98" t="str">
        <f>'[1]AÜ ländlic'!S87</f>
        <v>...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0</v>
      </c>
      <c r="H115" s="33">
        <f>G115/'2024'!G115*100-100</f>
        <v>-100</v>
      </c>
      <c r="I115" s="31">
        <f>SUM(I108:I114)</f>
        <v>0</v>
      </c>
      <c r="J115" s="31">
        <f>SUM(J108:J114)</f>
        <v>0</v>
      </c>
      <c r="K115" s="33">
        <f>I115/'2024'!I115*100-100</f>
        <v>-100</v>
      </c>
      <c r="L115" s="33">
        <f>J115/'2024'!J115*100-100</f>
        <v>-100</v>
      </c>
      <c r="M115" s="31">
        <f>SUM(M108:M114)</f>
        <v>0</v>
      </c>
      <c r="N115" s="33">
        <f>M115/'2024'!M115*100-100</f>
        <v>-100</v>
      </c>
      <c r="O115" s="31">
        <f>SUM(O108:O114)</f>
        <v>0</v>
      </c>
      <c r="P115" s="31">
        <f>SUM(P108:P114)</f>
        <v>0</v>
      </c>
      <c r="Q115" s="33">
        <f>O115/'2024'!O115*100-100</f>
        <v>-100</v>
      </c>
      <c r="R115" s="33">
        <f>P115/'2024'!P115*100-100</f>
        <v>-100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604298</v>
      </c>
      <c r="H116" s="38">
        <f>G116/'2024'!G116*100-100</f>
        <v>-93.07783197850604</v>
      </c>
      <c r="I116" s="35">
        <f>I115+I104+I93+I82+I71+I60+I49+I38+I27+I16</f>
        <v>502842</v>
      </c>
      <c r="J116" s="35">
        <f>J115+J104+J93+J82+J71+J60+J49+J38+J27+J16</f>
        <v>101456</v>
      </c>
      <c r="K116" s="38">
        <f>I116/'2024'!I116*100-100</f>
        <v>-93.156969917678197</v>
      </c>
      <c r="L116" s="38">
        <f>J116/'2024'!J116*100-100</f>
        <v>-92.656943572907636</v>
      </c>
      <c r="M116" s="35">
        <f>M115+M104+M93+M82+M71+M60+M49+M38+M27+M16</f>
        <v>1723391</v>
      </c>
      <c r="N116" s="38">
        <f>M116/'2024'!M116*100-100</f>
        <v>-92.850717904257948</v>
      </c>
      <c r="O116" s="35">
        <f>O115+O104+O93+O82+O71+O60+O49+O38+O27+O16</f>
        <v>1485348</v>
      </c>
      <c r="P116" s="35">
        <f>P115+P104+P93+P82+P71+P60+P49+P38+P27+P16</f>
        <v>238043</v>
      </c>
      <c r="Q116" s="38">
        <f>O116/'2024'!O116*100-100</f>
        <v>-92.820085014445652</v>
      </c>
      <c r="R116" s="38">
        <f>P116/'2024'!P116*100-100</f>
        <v>-93.036110896576261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 t="str">
        <f>'[1]AÜ ländlic'!C89</f>
        <v>...</v>
      </c>
      <c r="D119" s="99" t="str">
        <f>'[1]AÜ ländlic'!D89</f>
        <v>...</v>
      </c>
      <c r="E119" s="99" t="str">
        <f>'[1]AÜ ländlic'!E89</f>
        <v>...</v>
      </c>
      <c r="F119" s="99" t="str">
        <f>'[1]AÜ ländlic'!F89</f>
        <v>...</v>
      </c>
      <c r="G119" s="99" t="str">
        <f>'[1]AÜ ländlic'!G89</f>
        <v>...</v>
      </c>
      <c r="H119" s="99" t="str">
        <f>'[1]AÜ ländlic'!H89</f>
        <v>...</v>
      </c>
      <c r="I119" s="99" t="str">
        <f>'[1]AÜ ländlic'!I89</f>
        <v>...</v>
      </c>
      <c r="J119" s="99" t="str">
        <f>'[1]AÜ ländlic'!J89</f>
        <v>...</v>
      </c>
      <c r="K119" s="99" t="str">
        <f>'[1]AÜ ländlic'!K89</f>
        <v>...</v>
      </c>
      <c r="L119" s="99" t="str">
        <f>'[1]AÜ ländlic'!L89</f>
        <v>...</v>
      </c>
      <c r="M119" s="99" t="str">
        <f>'[1]AÜ ländlic'!M89</f>
        <v>...</v>
      </c>
      <c r="N119" s="99" t="str">
        <f>'[1]AÜ ländlic'!N89</f>
        <v>...</v>
      </c>
      <c r="O119" s="99" t="str">
        <f>'[1]AÜ ländlic'!O89</f>
        <v>...</v>
      </c>
      <c r="P119" s="99" t="str">
        <f>'[1]AÜ ländlic'!P89</f>
        <v>...</v>
      </c>
      <c r="Q119" s="99" t="str">
        <f>'[1]AÜ ländlic'!Q89</f>
        <v>...</v>
      </c>
      <c r="R119" s="99" t="str">
        <f>'[1]AÜ ländlic'!R89</f>
        <v>...</v>
      </c>
      <c r="S119" s="99" t="str">
        <f>'[1]AÜ ländlic'!S89</f>
        <v>...</v>
      </c>
    </row>
    <row r="120" spans="1:19" s="44" customFormat="1" x14ac:dyDescent="0.25">
      <c r="A120" s="87" t="s">
        <v>19</v>
      </c>
      <c r="B120" s="88" t="s">
        <v>20</v>
      </c>
      <c r="C120" s="99" t="str">
        <f>'[1]AÜ ländlic'!C90</f>
        <v>...</v>
      </c>
      <c r="D120" s="99" t="str">
        <f>'[1]AÜ ländlic'!D90</f>
        <v>...</v>
      </c>
      <c r="E120" s="99" t="str">
        <f>'[1]AÜ ländlic'!E90</f>
        <v>...</v>
      </c>
      <c r="F120" s="99" t="str">
        <f>'[1]AÜ ländlic'!F90</f>
        <v>...</v>
      </c>
      <c r="G120" s="99" t="str">
        <f>'[1]AÜ ländlic'!G90</f>
        <v>...</v>
      </c>
      <c r="H120" s="99" t="str">
        <f>'[1]AÜ ländlic'!H90</f>
        <v>...</v>
      </c>
      <c r="I120" s="99" t="str">
        <f>'[1]AÜ ländlic'!I90</f>
        <v>...</v>
      </c>
      <c r="J120" s="99" t="str">
        <f>'[1]AÜ ländlic'!J90</f>
        <v>...</v>
      </c>
      <c r="K120" s="99" t="str">
        <f>'[1]AÜ ländlic'!K90</f>
        <v>...</v>
      </c>
      <c r="L120" s="99" t="str">
        <f>'[1]AÜ ländlic'!L90</f>
        <v>...</v>
      </c>
      <c r="M120" s="99" t="str">
        <f>'[1]AÜ ländlic'!M90</f>
        <v>...</v>
      </c>
      <c r="N120" s="99" t="str">
        <f>'[1]AÜ ländlic'!N90</f>
        <v>...</v>
      </c>
      <c r="O120" s="99" t="str">
        <f>'[1]AÜ ländlic'!O90</f>
        <v>...</v>
      </c>
      <c r="P120" s="99" t="str">
        <f>'[1]AÜ ländlic'!P90</f>
        <v>...</v>
      </c>
      <c r="Q120" s="99" t="str">
        <f>'[1]AÜ ländlic'!Q90</f>
        <v>...</v>
      </c>
      <c r="R120" s="99" t="str">
        <f>'[1]AÜ ländlic'!R90</f>
        <v>...</v>
      </c>
      <c r="S120" s="99" t="str">
        <f>'[1]AÜ ländlic'!S90</f>
        <v>...</v>
      </c>
    </row>
    <row r="121" spans="1:19" s="44" customFormat="1" x14ac:dyDescent="0.25">
      <c r="A121" s="87" t="s">
        <v>21</v>
      </c>
      <c r="B121" s="88" t="s">
        <v>22</v>
      </c>
      <c r="C121" s="99" t="str">
        <f>'[1]AÜ ländlic'!C91</f>
        <v>...</v>
      </c>
      <c r="D121" s="99" t="str">
        <f>'[1]AÜ ländlic'!D91</f>
        <v>...</v>
      </c>
      <c r="E121" s="99" t="str">
        <f>'[1]AÜ ländlic'!E91</f>
        <v>...</v>
      </c>
      <c r="F121" s="99" t="str">
        <f>'[1]AÜ ländlic'!F91</f>
        <v>...</v>
      </c>
      <c r="G121" s="99" t="str">
        <f>'[1]AÜ ländlic'!G91</f>
        <v>...</v>
      </c>
      <c r="H121" s="99" t="str">
        <f>'[1]AÜ ländlic'!H91</f>
        <v>...</v>
      </c>
      <c r="I121" s="99" t="str">
        <f>'[1]AÜ ländlic'!I91</f>
        <v>...</v>
      </c>
      <c r="J121" s="99" t="str">
        <f>'[1]AÜ ländlic'!J91</f>
        <v>...</v>
      </c>
      <c r="K121" s="99" t="str">
        <f>'[1]AÜ ländlic'!K91</f>
        <v>...</v>
      </c>
      <c r="L121" s="99" t="str">
        <f>'[1]AÜ ländlic'!L91</f>
        <v>...</v>
      </c>
      <c r="M121" s="99" t="str">
        <f>'[1]AÜ ländlic'!M91</f>
        <v>...</v>
      </c>
      <c r="N121" s="99" t="str">
        <f>'[1]AÜ ländlic'!N91</f>
        <v>...</v>
      </c>
      <c r="O121" s="99" t="str">
        <f>'[1]AÜ ländlic'!O91</f>
        <v>...</v>
      </c>
      <c r="P121" s="99" t="str">
        <f>'[1]AÜ ländlic'!P91</f>
        <v>...</v>
      </c>
      <c r="Q121" s="99" t="str">
        <f>'[1]AÜ ländlic'!Q91</f>
        <v>...</v>
      </c>
      <c r="R121" s="99" t="str">
        <f>'[1]AÜ ländlic'!R91</f>
        <v>...</v>
      </c>
      <c r="S121" s="99" t="str">
        <f>'[1]AÜ ländlic'!S91</f>
        <v>...</v>
      </c>
    </row>
    <row r="122" spans="1:19" s="44" customFormat="1" x14ac:dyDescent="0.25">
      <c r="A122" s="87" t="s">
        <v>23</v>
      </c>
      <c r="B122" s="88" t="s">
        <v>24</v>
      </c>
      <c r="C122" s="99" t="str">
        <f>'[1]AÜ ländlic'!C92</f>
        <v>...</v>
      </c>
      <c r="D122" s="99" t="str">
        <f>'[1]AÜ ländlic'!D92</f>
        <v>...</v>
      </c>
      <c r="E122" s="99" t="str">
        <f>'[1]AÜ ländlic'!E92</f>
        <v>...</v>
      </c>
      <c r="F122" s="99" t="str">
        <f>'[1]AÜ ländlic'!F92</f>
        <v>...</v>
      </c>
      <c r="G122" s="99" t="str">
        <f>'[1]AÜ ländlic'!G92</f>
        <v>...</v>
      </c>
      <c r="H122" s="99" t="str">
        <f>'[1]AÜ ländlic'!H92</f>
        <v>...</v>
      </c>
      <c r="I122" s="99" t="str">
        <f>'[1]AÜ ländlic'!I92</f>
        <v>...</v>
      </c>
      <c r="J122" s="99" t="str">
        <f>'[1]AÜ ländlic'!J92</f>
        <v>...</v>
      </c>
      <c r="K122" s="99" t="str">
        <f>'[1]AÜ ländlic'!K92</f>
        <v>...</v>
      </c>
      <c r="L122" s="99" t="str">
        <f>'[1]AÜ ländlic'!L92</f>
        <v>...</v>
      </c>
      <c r="M122" s="99" t="str">
        <f>'[1]AÜ ländlic'!M92</f>
        <v>...</v>
      </c>
      <c r="N122" s="99" t="str">
        <f>'[1]AÜ ländlic'!N92</f>
        <v>...</v>
      </c>
      <c r="O122" s="99" t="str">
        <f>'[1]AÜ ländlic'!O92</f>
        <v>...</v>
      </c>
      <c r="P122" s="99" t="str">
        <f>'[1]AÜ ländlic'!P92</f>
        <v>...</v>
      </c>
      <c r="Q122" s="99" t="str">
        <f>'[1]AÜ ländlic'!Q92</f>
        <v>...</v>
      </c>
      <c r="R122" s="99" t="str">
        <f>'[1]AÜ ländlic'!R92</f>
        <v>...</v>
      </c>
      <c r="S122" s="99" t="str">
        <f>'[1]AÜ ländlic'!S92</f>
        <v>...</v>
      </c>
    </row>
    <row r="123" spans="1:19" s="44" customFormat="1" x14ac:dyDescent="0.25">
      <c r="A123" s="87" t="s">
        <v>25</v>
      </c>
      <c r="B123" s="88" t="s">
        <v>26</v>
      </c>
      <c r="C123" s="99" t="str">
        <f>'[1]AÜ ländlic'!C93</f>
        <v>...</v>
      </c>
      <c r="D123" s="99" t="str">
        <f>'[1]AÜ ländlic'!D93</f>
        <v>...</v>
      </c>
      <c r="E123" s="99" t="str">
        <f>'[1]AÜ ländlic'!E93</f>
        <v>...</v>
      </c>
      <c r="F123" s="99" t="str">
        <f>'[1]AÜ ländlic'!F93</f>
        <v>...</v>
      </c>
      <c r="G123" s="99" t="str">
        <f>'[1]AÜ ländlic'!G93</f>
        <v>...</v>
      </c>
      <c r="H123" s="99" t="str">
        <f>'[1]AÜ ländlic'!H93</f>
        <v>...</v>
      </c>
      <c r="I123" s="99" t="str">
        <f>'[1]AÜ ländlic'!I93</f>
        <v>...</v>
      </c>
      <c r="J123" s="99" t="str">
        <f>'[1]AÜ ländlic'!J93</f>
        <v>...</v>
      </c>
      <c r="K123" s="99" t="str">
        <f>'[1]AÜ ländlic'!K93</f>
        <v>...</v>
      </c>
      <c r="L123" s="99" t="str">
        <f>'[1]AÜ ländlic'!L93</f>
        <v>...</v>
      </c>
      <c r="M123" s="99" t="str">
        <f>'[1]AÜ ländlic'!M93</f>
        <v>...</v>
      </c>
      <c r="N123" s="99" t="str">
        <f>'[1]AÜ ländlic'!N93</f>
        <v>...</v>
      </c>
      <c r="O123" s="99" t="str">
        <f>'[1]AÜ ländlic'!O93</f>
        <v>...</v>
      </c>
      <c r="P123" s="99" t="str">
        <f>'[1]AÜ ländlic'!P93</f>
        <v>...</v>
      </c>
      <c r="Q123" s="99" t="str">
        <f>'[1]AÜ ländlic'!Q93</f>
        <v>...</v>
      </c>
      <c r="R123" s="99" t="str">
        <f>'[1]AÜ ländlic'!R93</f>
        <v>...</v>
      </c>
      <c r="S123" s="99" t="str">
        <f>'[1]AÜ ländlic'!S93</f>
        <v>...</v>
      </c>
    </row>
    <row r="124" spans="1:19" s="44" customFormat="1" x14ac:dyDescent="0.25">
      <c r="A124" s="87" t="s">
        <v>27</v>
      </c>
      <c r="B124" s="88" t="s">
        <v>28</v>
      </c>
      <c r="C124" s="99" t="str">
        <f>'[1]AÜ ländlic'!C94</f>
        <v>...</v>
      </c>
      <c r="D124" s="99" t="str">
        <f>'[1]AÜ ländlic'!D94</f>
        <v>...</v>
      </c>
      <c r="E124" s="99" t="str">
        <f>'[1]AÜ ländlic'!E94</f>
        <v>...</v>
      </c>
      <c r="F124" s="99" t="str">
        <f>'[1]AÜ ländlic'!F94</f>
        <v>...</v>
      </c>
      <c r="G124" s="99" t="str">
        <f>'[1]AÜ ländlic'!G94</f>
        <v>...</v>
      </c>
      <c r="H124" s="99" t="str">
        <f>'[1]AÜ ländlic'!H94</f>
        <v>...</v>
      </c>
      <c r="I124" s="99" t="str">
        <f>'[1]AÜ ländlic'!I94</f>
        <v>...</v>
      </c>
      <c r="J124" s="99" t="str">
        <f>'[1]AÜ ländlic'!J94</f>
        <v>...</v>
      </c>
      <c r="K124" s="99" t="str">
        <f>'[1]AÜ ländlic'!K94</f>
        <v>...</v>
      </c>
      <c r="L124" s="99" t="str">
        <f>'[1]AÜ ländlic'!L94</f>
        <v>...</v>
      </c>
      <c r="M124" s="99" t="str">
        <f>'[1]AÜ ländlic'!M94</f>
        <v>...</v>
      </c>
      <c r="N124" s="99" t="str">
        <f>'[1]AÜ ländlic'!N94</f>
        <v>...</v>
      </c>
      <c r="O124" s="99" t="str">
        <f>'[1]AÜ ländlic'!O94</f>
        <v>...</v>
      </c>
      <c r="P124" s="99" t="str">
        <f>'[1]AÜ ländlic'!P94</f>
        <v>...</v>
      </c>
      <c r="Q124" s="99" t="str">
        <f>'[1]AÜ ländlic'!Q94</f>
        <v>...</v>
      </c>
      <c r="R124" s="99" t="str">
        <f>'[1]AÜ ländlic'!R94</f>
        <v>...</v>
      </c>
      <c r="S124" s="99" t="str">
        <f>'[1]AÜ ländlic'!S94</f>
        <v>...</v>
      </c>
    </row>
    <row r="125" spans="1:19" s="44" customFormat="1" x14ac:dyDescent="0.25">
      <c r="A125" s="87" t="s">
        <v>29</v>
      </c>
      <c r="B125" s="88" t="s">
        <v>30</v>
      </c>
      <c r="C125" s="99" t="str">
        <f>'[1]AÜ ländlic'!C95</f>
        <v>...</v>
      </c>
      <c r="D125" s="99" t="str">
        <f>'[1]AÜ ländlic'!D95</f>
        <v>...</v>
      </c>
      <c r="E125" s="99" t="str">
        <f>'[1]AÜ ländlic'!E95</f>
        <v>...</v>
      </c>
      <c r="F125" s="99" t="str">
        <f>'[1]AÜ ländlic'!F95</f>
        <v>...</v>
      </c>
      <c r="G125" s="99" t="str">
        <f>'[1]AÜ ländlic'!G95</f>
        <v>...</v>
      </c>
      <c r="H125" s="99" t="str">
        <f>'[1]AÜ ländlic'!H95</f>
        <v>...</v>
      </c>
      <c r="I125" s="99" t="str">
        <f>'[1]AÜ ländlic'!I95</f>
        <v>...</v>
      </c>
      <c r="J125" s="99" t="str">
        <f>'[1]AÜ ländlic'!J95</f>
        <v>...</v>
      </c>
      <c r="K125" s="99" t="str">
        <f>'[1]AÜ ländlic'!K95</f>
        <v>...</v>
      </c>
      <c r="L125" s="99" t="str">
        <f>'[1]AÜ ländlic'!L95</f>
        <v>...</v>
      </c>
      <c r="M125" s="99" t="str">
        <f>'[1]AÜ ländlic'!M95</f>
        <v>...</v>
      </c>
      <c r="N125" s="99" t="str">
        <f>'[1]AÜ ländlic'!N95</f>
        <v>...</v>
      </c>
      <c r="O125" s="99" t="str">
        <f>'[1]AÜ ländlic'!O95</f>
        <v>...</v>
      </c>
      <c r="P125" s="99" t="str">
        <f>'[1]AÜ ländlic'!P95</f>
        <v>...</v>
      </c>
      <c r="Q125" s="99" t="str">
        <f>'[1]AÜ ländlic'!Q95</f>
        <v>...</v>
      </c>
      <c r="R125" s="99" t="str">
        <f>'[1]AÜ ländlic'!R95</f>
        <v>...</v>
      </c>
      <c r="S125" s="99" t="str">
        <f>'[1]AÜ ländlic'!S95</f>
        <v>...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G126/'2024'!G126*100-100</f>
        <v>-100</v>
      </c>
      <c r="I126" s="31">
        <f>SUM(I119:I125)</f>
        <v>0</v>
      </c>
      <c r="J126" s="31">
        <f>SUM(J119:J125)</f>
        <v>0</v>
      </c>
      <c r="K126" s="33">
        <f>I126/'2024'!I126*100-100</f>
        <v>-100</v>
      </c>
      <c r="L126" s="33">
        <f>J126/'2024'!J126*100-100</f>
        <v>-100</v>
      </c>
      <c r="M126" s="31">
        <f>SUM(M119:M125)</f>
        <v>0</v>
      </c>
      <c r="N126" s="33">
        <f>M126/'2024'!M126*100-100</f>
        <v>-100</v>
      </c>
      <c r="O126" s="31">
        <f>SUM(O119:O125)</f>
        <v>0</v>
      </c>
      <c r="P126" s="31">
        <f>SUM(P119:P125)</f>
        <v>0</v>
      </c>
      <c r="Q126" s="33">
        <f>O126/'2024'!O126*100-100</f>
        <v>-100</v>
      </c>
      <c r="R126" s="33">
        <f>P126/'2024'!P126*100-100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604298</v>
      </c>
      <c r="H127" s="38">
        <f>G127/'2024'!G127*100-100</f>
        <v>-93.676026241595437</v>
      </c>
      <c r="I127" s="35">
        <f>I126+I115+I104+I93+I82+I71+I60+I49+I38+I27+I16</f>
        <v>502842</v>
      </c>
      <c r="J127" s="35">
        <f>J126+J115+J104+J93+J82+J71+J60+J49+J38+J27+J16</f>
        <v>101456</v>
      </c>
      <c r="K127" s="38">
        <f>I127/'2024'!I127*100-100</f>
        <v>-93.75402451675987</v>
      </c>
      <c r="L127" s="38">
        <f>J127/'2024'!J127*100-100</f>
        <v>-93.258795771199317</v>
      </c>
      <c r="M127" s="35">
        <f>M126+M115+M104+M93+M82+M71+M60+M49+M38+M27+M16</f>
        <v>1723391</v>
      </c>
      <c r="N127" s="38">
        <f>M127/'2024'!M127*100-100</f>
        <v>-93.43786777489629</v>
      </c>
      <c r="O127" s="35">
        <f>O126+O115+O104+O93+O82+O71+O60+O49+O38+O27+O16</f>
        <v>1485348</v>
      </c>
      <c r="P127" s="35">
        <f>P126+P115+P104+P93+P82+P71+P60+P49+P38+P27+P16</f>
        <v>238043</v>
      </c>
      <c r="Q127" s="38">
        <f>O127/'2024'!O127*100-100</f>
        <v>-93.42055267343369</v>
      </c>
      <c r="R127" s="38">
        <f>P127/'2024'!P127*100-100</f>
        <v>-93.543885781051415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 t="str">
        <f>'[1]AÜ ländlic'!C97</f>
        <v>...</v>
      </c>
      <c r="D130" s="41" t="str">
        <f>'[1]AÜ ländlic'!D97</f>
        <v>...</v>
      </c>
      <c r="E130" s="41" t="str">
        <f>'[1]AÜ ländlic'!E97</f>
        <v>...</v>
      </c>
      <c r="F130" s="41" t="str">
        <f>'[1]AÜ ländlic'!F97</f>
        <v>...</v>
      </c>
      <c r="G130" s="41" t="str">
        <f>'[1]AÜ ländlic'!G97</f>
        <v>...</v>
      </c>
      <c r="H130" s="41" t="str">
        <f>'[1]AÜ ländlic'!H97</f>
        <v>...</v>
      </c>
      <c r="I130" s="41" t="str">
        <f>'[1]AÜ ländlic'!I97</f>
        <v>...</v>
      </c>
      <c r="J130" s="41" t="str">
        <f>'[1]AÜ ländlic'!J97</f>
        <v>...</v>
      </c>
      <c r="K130" s="41" t="str">
        <f>'[1]AÜ ländlic'!K97</f>
        <v>...</v>
      </c>
      <c r="L130" s="41" t="str">
        <f>'[1]AÜ ländlic'!L97</f>
        <v>...</v>
      </c>
      <c r="M130" s="41" t="str">
        <f>'[1]AÜ ländlic'!M97</f>
        <v>...</v>
      </c>
      <c r="N130" s="41" t="str">
        <f>'[1]AÜ ländlic'!N97</f>
        <v>...</v>
      </c>
      <c r="O130" s="41" t="str">
        <f>'[1]AÜ ländlic'!O97</f>
        <v>...</v>
      </c>
      <c r="P130" s="41" t="str">
        <f>'[1]AÜ ländlic'!P97</f>
        <v>...</v>
      </c>
      <c r="Q130" s="41" t="str">
        <f>'[1]AÜ ländlic'!Q97</f>
        <v>...</v>
      </c>
      <c r="R130" s="41" t="str">
        <f>'[1]AÜ ländlic'!R97</f>
        <v>...</v>
      </c>
      <c r="S130" s="41" t="str">
        <f>'[1]AÜ ländlic'!S97</f>
        <v>...</v>
      </c>
    </row>
    <row r="131" spans="1:19" s="44" customFormat="1" x14ac:dyDescent="0.25">
      <c r="A131" s="87" t="s">
        <v>19</v>
      </c>
      <c r="B131" s="88" t="s">
        <v>20</v>
      </c>
      <c r="C131" s="41" t="str">
        <f>'[1]AÜ ländlic'!C98</f>
        <v>...</v>
      </c>
      <c r="D131" s="41" t="str">
        <f>'[1]AÜ ländlic'!D98</f>
        <v>...</v>
      </c>
      <c r="E131" s="41" t="str">
        <f>'[1]AÜ ländlic'!E98</f>
        <v>...</v>
      </c>
      <c r="F131" s="41" t="str">
        <f>'[1]AÜ ländlic'!F98</f>
        <v>...</v>
      </c>
      <c r="G131" s="41" t="str">
        <f>'[1]AÜ ländlic'!G98</f>
        <v>...</v>
      </c>
      <c r="H131" s="41" t="str">
        <f>'[1]AÜ ländlic'!H98</f>
        <v>...</v>
      </c>
      <c r="I131" s="41" t="str">
        <f>'[1]AÜ ländlic'!I98</f>
        <v>...</v>
      </c>
      <c r="J131" s="41" t="str">
        <f>'[1]AÜ ländlic'!J98</f>
        <v>...</v>
      </c>
      <c r="K131" s="41" t="str">
        <f>'[1]AÜ ländlic'!K98</f>
        <v>...</v>
      </c>
      <c r="L131" s="41" t="str">
        <f>'[1]AÜ ländlic'!L98</f>
        <v>...</v>
      </c>
      <c r="M131" s="41" t="str">
        <f>'[1]AÜ ländlic'!M98</f>
        <v>...</v>
      </c>
      <c r="N131" s="41" t="str">
        <f>'[1]AÜ ländlic'!N98</f>
        <v>...</v>
      </c>
      <c r="O131" s="41" t="str">
        <f>'[1]AÜ ländlic'!O98</f>
        <v>...</v>
      </c>
      <c r="P131" s="41" t="str">
        <f>'[1]AÜ ländlic'!P98</f>
        <v>...</v>
      </c>
      <c r="Q131" s="41" t="str">
        <f>'[1]AÜ ländlic'!Q98</f>
        <v>...</v>
      </c>
      <c r="R131" s="41" t="str">
        <f>'[1]AÜ ländlic'!R98</f>
        <v>...</v>
      </c>
      <c r="S131" s="41" t="str">
        <f>'[1]AÜ ländlic'!S98</f>
        <v>...</v>
      </c>
    </row>
    <row r="132" spans="1:19" s="44" customFormat="1" x14ac:dyDescent="0.25">
      <c r="A132" s="87" t="s">
        <v>21</v>
      </c>
      <c r="B132" s="88" t="s">
        <v>22</v>
      </c>
      <c r="C132" s="41" t="str">
        <f>'[1]AÜ ländlic'!C99</f>
        <v>...</v>
      </c>
      <c r="D132" s="41" t="str">
        <f>'[1]AÜ ländlic'!D99</f>
        <v>...</v>
      </c>
      <c r="E132" s="41" t="str">
        <f>'[1]AÜ ländlic'!E99</f>
        <v>...</v>
      </c>
      <c r="F132" s="41" t="str">
        <f>'[1]AÜ ländlic'!F99</f>
        <v>...</v>
      </c>
      <c r="G132" s="41" t="str">
        <f>'[1]AÜ ländlic'!G99</f>
        <v>...</v>
      </c>
      <c r="H132" s="41" t="str">
        <f>'[1]AÜ ländlic'!H99</f>
        <v>...</v>
      </c>
      <c r="I132" s="41" t="str">
        <f>'[1]AÜ ländlic'!I99</f>
        <v>...</v>
      </c>
      <c r="J132" s="41" t="str">
        <f>'[1]AÜ ländlic'!J99</f>
        <v>...</v>
      </c>
      <c r="K132" s="41" t="str">
        <f>'[1]AÜ ländlic'!K99</f>
        <v>...</v>
      </c>
      <c r="L132" s="41" t="str">
        <f>'[1]AÜ ländlic'!L99</f>
        <v>...</v>
      </c>
      <c r="M132" s="41" t="str">
        <f>'[1]AÜ ländlic'!M99</f>
        <v>...</v>
      </c>
      <c r="N132" s="41" t="str">
        <f>'[1]AÜ ländlic'!N99</f>
        <v>...</v>
      </c>
      <c r="O132" s="41" t="str">
        <f>'[1]AÜ ländlic'!O99</f>
        <v>...</v>
      </c>
      <c r="P132" s="41" t="str">
        <f>'[1]AÜ ländlic'!P99</f>
        <v>...</v>
      </c>
      <c r="Q132" s="41" t="str">
        <f>'[1]AÜ ländlic'!Q99</f>
        <v>...</v>
      </c>
      <c r="R132" s="41" t="str">
        <f>'[1]AÜ ländlic'!R99</f>
        <v>...</v>
      </c>
      <c r="S132" s="41" t="str">
        <f>'[1]AÜ ländlic'!S99</f>
        <v>...</v>
      </c>
    </row>
    <row r="133" spans="1:19" s="44" customFormat="1" x14ac:dyDescent="0.25">
      <c r="A133" s="87" t="s">
        <v>23</v>
      </c>
      <c r="B133" s="88" t="s">
        <v>24</v>
      </c>
      <c r="C133" s="41" t="str">
        <f>'[1]AÜ ländlic'!C100</f>
        <v>...</v>
      </c>
      <c r="D133" s="41" t="str">
        <f>'[1]AÜ ländlic'!D100</f>
        <v>...</v>
      </c>
      <c r="E133" s="41" t="str">
        <f>'[1]AÜ ländlic'!E100</f>
        <v>...</v>
      </c>
      <c r="F133" s="41" t="str">
        <f>'[1]AÜ ländlic'!F100</f>
        <v>...</v>
      </c>
      <c r="G133" s="41" t="str">
        <f>'[1]AÜ ländlic'!G100</f>
        <v>...</v>
      </c>
      <c r="H133" s="41" t="str">
        <f>'[1]AÜ ländlic'!H100</f>
        <v>...</v>
      </c>
      <c r="I133" s="41" t="str">
        <f>'[1]AÜ ländlic'!I100</f>
        <v>...</v>
      </c>
      <c r="J133" s="41" t="str">
        <f>'[1]AÜ ländlic'!J100</f>
        <v>...</v>
      </c>
      <c r="K133" s="41" t="str">
        <f>'[1]AÜ ländlic'!K100</f>
        <v>...</v>
      </c>
      <c r="L133" s="41" t="str">
        <f>'[1]AÜ ländlic'!L100</f>
        <v>...</v>
      </c>
      <c r="M133" s="41" t="str">
        <f>'[1]AÜ ländlic'!M100</f>
        <v>...</v>
      </c>
      <c r="N133" s="41" t="str">
        <f>'[1]AÜ ländlic'!N100</f>
        <v>...</v>
      </c>
      <c r="O133" s="41" t="str">
        <f>'[1]AÜ ländlic'!O100</f>
        <v>...</v>
      </c>
      <c r="P133" s="41" t="str">
        <f>'[1]AÜ ländlic'!P100</f>
        <v>...</v>
      </c>
      <c r="Q133" s="41" t="str">
        <f>'[1]AÜ ländlic'!Q100</f>
        <v>...</v>
      </c>
      <c r="R133" s="41" t="str">
        <f>'[1]AÜ ländlic'!R100</f>
        <v>...</v>
      </c>
      <c r="S133" s="41" t="str">
        <f>'[1]AÜ ländlic'!S100</f>
        <v>...</v>
      </c>
    </row>
    <row r="134" spans="1:19" s="44" customFormat="1" x14ac:dyDescent="0.25">
      <c r="A134" s="87" t="s">
        <v>25</v>
      </c>
      <c r="B134" s="88" t="s">
        <v>26</v>
      </c>
      <c r="C134" s="41" t="str">
        <f>'[1]AÜ ländlic'!C101</f>
        <v>...</v>
      </c>
      <c r="D134" s="41" t="str">
        <f>'[1]AÜ ländlic'!D101</f>
        <v>...</v>
      </c>
      <c r="E134" s="41" t="str">
        <f>'[1]AÜ ländlic'!E101</f>
        <v>...</v>
      </c>
      <c r="F134" s="41" t="str">
        <f>'[1]AÜ ländlic'!F101</f>
        <v>...</v>
      </c>
      <c r="G134" s="41" t="str">
        <f>'[1]AÜ ländlic'!G101</f>
        <v>...</v>
      </c>
      <c r="H134" s="41" t="str">
        <f>'[1]AÜ ländlic'!H101</f>
        <v>...</v>
      </c>
      <c r="I134" s="41" t="str">
        <f>'[1]AÜ ländlic'!I101</f>
        <v>...</v>
      </c>
      <c r="J134" s="41" t="str">
        <f>'[1]AÜ ländlic'!J101</f>
        <v>...</v>
      </c>
      <c r="K134" s="41" t="str">
        <f>'[1]AÜ ländlic'!K101</f>
        <v>...</v>
      </c>
      <c r="L134" s="41" t="str">
        <f>'[1]AÜ ländlic'!L101</f>
        <v>...</v>
      </c>
      <c r="M134" s="41" t="str">
        <f>'[1]AÜ ländlic'!M101</f>
        <v>...</v>
      </c>
      <c r="N134" s="41" t="str">
        <f>'[1]AÜ ländlic'!N101</f>
        <v>...</v>
      </c>
      <c r="O134" s="41" t="str">
        <f>'[1]AÜ ländlic'!O101</f>
        <v>...</v>
      </c>
      <c r="P134" s="41" t="str">
        <f>'[1]AÜ ländlic'!P101</f>
        <v>...</v>
      </c>
      <c r="Q134" s="41" t="str">
        <f>'[1]AÜ ländlic'!Q101</f>
        <v>...</v>
      </c>
      <c r="R134" s="41" t="str">
        <f>'[1]AÜ ländlic'!R101</f>
        <v>...</v>
      </c>
      <c r="S134" s="41" t="str">
        <f>'[1]AÜ ländlic'!S101</f>
        <v>...</v>
      </c>
    </row>
    <row r="135" spans="1:19" s="44" customFormat="1" x14ac:dyDescent="0.25">
      <c r="A135" s="87" t="s">
        <v>27</v>
      </c>
      <c r="B135" s="88" t="s">
        <v>28</v>
      </c>
      <c r="C135" s="41" t="str">
        <f>'[1]AÜ ländlic'!C102</f>
        <v>...</v>
      </c>
      <c r="D135" s="41" t="str">
        <f>'[1]AÜ ländlic'!D102</f>
        <v>...</v>
      </c>
      <c r="E135" s="41" t="str">
        <f>'[1]AÜ ländlic'!E102</f>
        <v>...</v>
      </c>
      <c r="F135" s="41" t="str">
        <f>'[1]AÜ ländlic'!F102</f>
        <v>...</v>
      </c>
      <c r="G135" s="41" t="str">
        <f>'[1]AÜ ländlic'!G102</f>
        <v>...</v>
      </c>
      <c r="H135" s="41" t="str">
        <f>'[1]AÜ ländlic'!H102</f>
        <v>...</v>
      </c>
      <c r="I135" s="41" t="str">
        <f>'[1]AÜ ländlic'!I102</f>
        <v>...</v>
      </c>
      <c r="J135" s="41" t="str">
        <f>'[1]AÜ ländlic'!J102</f>
        <v>...</v>
      </c>
      <c r="K135" s="41" t="str">
        <f>'[1]AÜ ländlic'!K102</f>
        <v>...</v>
      </c>
      <c r="L135" s="41" t="str">
        <f>'[1]AÜ ländlic'!L102</f>
        <v>...</v>
      </c>
      <c r="M135" s="41" t="str">
        <f>'[1]AÜ ländlic'!M102</f>
        <v>...</v>
      </c>
      <c r="N135" s="41" t="str">
        <f>'[1]AÜ ländlic'!N102</f>
        <v>...</v>
      </c>
      <c r="O135" s="41" t="str">
        <f>'[1]AÜ ländlic'!O102</f>
        <v>...</v>
      </c>
      <c r="P135" s="41" t="str">
        <f>'[1]AÜ ländlic'!P102</f>
        <v>...</v>
      </c>
      <c r="Q135" s="41" t="str">
        <f>'[1]AÜ ländlic'!Q102</f>
        <v>...</v>
      </c>
      <c r="R135" s="41" t="str">
        <f>'[1]AÜ ländlic'!R102</f>
        <v>...</v>
      </c>
      <c r="S135" s="41" t="str">
        <f>'[1]AÜ ländlic'!S102</f>
        <v>...</v>
      </c>
    </row>
    <row r="136" spans="1:19" s="44" customFormat="1" x14ac:dyDescent="0.25">
      <c r="A136" s="87" t="s">
        <v>29</v>
      </c>
      <c r="B136" s="88" t="s">
        <v>30</v>
      </c>
      <c r="C136" s="41" t="str">
        <f>'[1]AÜ ländlic'!C103</f>
        <v>...</v>
      </c>
      <c r="D136" s="41" t="str">
        <f>'[1]AÜ ländlic'!D103</f>
        <v>...</v>
      </c>
      <c r="E136" s="41" t="str">
        <f>'[1]AÜ ländlic'!E103</f>
        <v>...</v>
      </c>
      <c r="F136" s="41" t="str">
        <f>'[1]AÜ ländlic'!F103</f>
        <v>...</v>
      </c>
      <c r="G136" s="41" t="str">
        <f>'[1]AÜ ländlic'!G103</f>
        <v>...</v>
      </c>
      <c r="H136" s="41" t="str">
        <f>'[1]AÜ ländlic'!H103</f>
        <v>...</v>
      </c>
      <c r="I136" s="41" t="str">
        <f>'[1]AÜ ländlic'!I103</f>
        <v>...</v>
      </c>
      <c r="J136" s="41" t="str">
        <f>'[1]AÜ ländlic'!J103</f>
        <v>...</v>
      </c>
      <c r="K136" s="41" t="str">
        <f>'[1]AÜ ländlic'!K103</f>
        <v>...</v>
      </c>
      <c r="L136" s="41" t="str">
        <f>'[1]AÜ ländlic'!L103</f>
        <v>...</v>
      </c>
      <c r="M136" s="41" t="str">
        <f>'[1]AÜ ländlic'!M103</f>
        <v>...</v>
      </c>
      <c r="N136" s="41" t="str">
        <f>'[1]AÜ ländlic'!N103</f>
        <v>...</v>
      </c>
      <c r="O136" s="41" t="str">
        <f>'[1]AÜ ländlic'!O103</f>
        <v>...</v>
      </c>
      <c r="P136" s="41" t="str">
        <f>'[1]AÜ ländlic'!P103</f>
        <v>...</v>
      </c>
      <c r="Q136" s="41" t="str">
        <f>'[1]AÜ ländlic'!Q103</f>
        <v>...</v>
      </c>
      <c r="R136" s="41" t="str">
        <f>'[1]AÜ ländlic'!R103</f>
        <v>...</v>
      </c>
      <c r="S136" s="41" t="str">
        <f>'[1]AÜ ländlic'!S103</f>
        <v>...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G137/'2024'!G137*100-100</f>
        <v>-100</v>
      </c>
      <c r="I137" s="31">
        <f>SUM(I130:I136)</f>
        <v>0</v>
      </c>
      <c r="J137" s="31">
        <f>SUM(J130:J136)</f>
        <v>0</v>
      </c>
      <c r="K137" s="33">
        <f>I137/'2024'!I137*100-100</f>
        <v>-100</v>
      </c>
      <c r="L137" s="33">
        <f>J137/'2024'!J137*100-100</f>
        <v>-100</v>
      </c>
      <c r="M137" s="31">
        <f>SUM(M130:M136)</f>
        <v>0</v>
      </c>
      <c r="N137" s="33">
        <f>M137/'2024'!M137*100-100</f>
        <v>-100</v>
      </c>
      <c r="O137" s="31">
        <f>SUM(O130:O136)</f>
        <v>0</v>
      </c>
      <c r="P137" s="31">
        <f>SUM(P130:P136)</f>
        <v>0</v>
      </c>
      <c r="Q137" s="33">
        <f>O137/'2024'!O137*100-100</f>
        <v>-100</v>
      </c>
      <c r="R137" s="33">
        <f>P137/'2024'!P137*100-100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604298</v>
      </c>
      <c r="H138" s="38">
        <f>G138/'2024'!G138*100-100</f>
        <v>-94.100635313793944</v>
      </c>
      <c r="I138" s="35">
        <f>I137+I126+I115+I104+I93+I82+I71+I60+I49+I38+I27+I16</f>
        <v>502842</v>
      </c>
      <c r="J138" s="35">
        <f>J137+J126+J115+J104+J93+J82+J71+J60+J49+J38+J27+J16</f>
        <v>101456</v>
      </c>
      <c r="K138" s="38">
        <f>I138/'2024'!I138*100-100</f>
        <v>-94.153318848076779</v>
      </c>
      <c r="L138" s="38">
        <f>J138/'2024'!J138*100-100</f>
        <v>-93.824852873419104</v>
      </c>
      <c r="M138" s="35">
        <f>M137+M126+M115+M104+M93+M82+M71+M60+M49+M38+M27+M16</f>
        <v>1723391</v>
      </c>
      <c r="N138" s="38">
        <f>M138/'2024'!M138*100-100</f>
        <v>-93.878390976713959</v>
      </c>
      <c r="O138" s="35">
        <f>O137+O126+O115+O104+O93+O82+O71+O60+O49+O38+O27+O16</f>
        <v>1485348</v>
      </c>
      <c r="P138" s="35">
        <f>P137+P126+P115+P104+P93+P82+P71+P60+P49+P38+P27+P16</f>
        <v>238043</v>
      </c>
      <c r="Q138" s="38">
        <f>O138/'2024'!O138*100-100</f>
        <v>-93.85027321368176</v>
      </c>
      <c r="R138" s="38">
        <f>P138/'2024'!P138*100-100</f>
        <v>-94.048194415864543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105D1-822C-4BC1-92E4-196FF1942B86}">
  <dimension ref="A1:Z170"/>
  <sheetViews>
    <sheetView zoomScale="85" zoomScaleNormal="85" workbookViewId="0">
      <selection activeCell="A8" sqref="A8:S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89">
        <v>412</v>
      </c>
      <c r="D9" s="89">
        <v>362</v>
      </c>
      <c r="E9" s="89">
        <v>21132</v>
      </c>
      <c r="F9" s="89">
        <v>19587</v>
      </c>
      <c r="G9" s="89">
        <v>66566</v>
      </c>
      <c r="H9" s="89">
        <v>6.5</v>
      </c>
      <c r="I9" s="89">
        <v>49759</v>
      </c>
      <c r="J9" s="89">
        <v>16807</v>
      </c>
      <c r="K9" s="89">
        <v>4.5</v>
      </c>
      <c r="L9" s="89">
        <v>13.1</v>
      </c>
      <c r="M9" s="89">
        <v>164327</v>
      </c>
      <c r="N9" s="89">
        <v>2.2000000000000002</v>
      </c>
      <c r="O9" s="89">
        <v>130688</v>
      </c>
      <c r="P9" s="89">
        <v>33639</v>
      </c>
      <c r="Q9" s="89">
        <v>0.6</v>
      </c>
      <c r="R9" s="89">
        <v>9</v>
      </c>
      <c r="S9" s="89">
        <v>2.5</v>
      </c>
    </row>
    <row r="10" spans="1:19" s="44" customFormat="1" x14ac:dyDescent="0.25">
      <c r="A10" s="42" t="s">
        <v>19</v>
      </c>
      <c r="B10" s="43" t="s">
        <v>20</v>
      </c>
      <c r="C10" s="89">
        <v>519</v>
      </c>
      <c r="D10" s="89">
        <v>481</v>
      </c>
      <c r="E10" s="89">
        <v>30285</v>
      </c>
      <c r="F10" s="89">
        <v>28406</v>
      </c>
      <c r="G10" s="89">
        <v>120611</v>
      </c>
      <c r="H10" s="89">
        <v>-3.2</v>
      </c>
      <c r="I10" s="89">
        <v>100636</v>
      </c>
      <c r="J10" s="89">
        <v>19975</v>
      </c>
      <c r="K10" s="89">
        <v>-4.5</v>
      </c>
      <c r="L10" s="89">
        <v>3.9</v>
      </c>
      <c r="M10" s="89">
        <v>280765</v>
      </c>
      <c r="N10" s="89">
        <v>-3</v>
      </c>
      <c r="O10" s="89">
        <v>239715</v>
      </c>
      <c r="P10" s="89">
        <v>41050</v>
      </c>
      <c r="Q10" s="89">
        <v>-3.3</v>
      </c>
      <c r="R10" s="89">
        <v>-1.6</v>
      </c>
      <c r="S10" s="89">
        <v>2.2999999999999998</v>
      </c>
    </row>
    <row r="11" spans="1:19" s="44" customFormat="1" x14ac:dyDescent="0.25">
      <c r="A11" s="42" t="s">
        <v>21</v>
      </c>
      <c r="B11" s="43" t="s">
        <v>22</v>
      </c>
      <c r="C11" s="89">
        <v>554</v>
      </c>
      <c r="D11" s="89">
        <v>528</v>
      </c>
      <c r="E11" s="89">
        <v>28420</v>
      </c>
      <c r="F11" s="89">
        <v>26858</v>
      </c>
      <c r="G11" s="89">
        <v>99143</v>
      </c>
      <c r="H11" s="89">
        <v>6.9</v>
      </c>
      <c r="I11" s="89">
        <v>89492</v>
      </c>
      <c r="J11" s="89">
        <v>9651</v>
      </c>
      <c r="K11" s="89">
        <v>10</v>
      </c>
      <c r="L11" s="89">
        <v>-15.4</v>
      </c>
      <c r="M11" s="89">
        <v>270680</v>
      </c>
      <c r="N11" s="89">
        <v>7.7</v>
      </c>
      <c r="O11" s="89">
        <v>245618</v>
      </c>
      <c r="P11" s="89">
        <v>25062</v>
      </c>
      <c r="Q11" s="89">
        <v>8.3000000000000007</v>
      </c>
      <c r="R11" s="89">
        <v>2.4</v>
      </c>
      <c r="S11" s="89">
        <v>2.7</v>
      </c>
    </row>
    <row r="12" spans="1:19" s="44" customFormat="1" x14ac:dyDescent="0.25">
      <c r="A12" s="42" t="s">
        <v>23</v>
      </c>
      <c r="B12" s="43" t="s">
        <v>24</v>
      </c>
      <c r="C12" s="89">
        <v>678</v>
      </c>
      <c r="D12" s="89">
        <v>614</v>
      </c>
      <c r="E12" s="89">
        <v>39133</v>
      </c>
      <c r="F12" s="89">
        <v>36410</v>
      </c>
      <c r="G12" s="89">
        <v>109770</v>
      </c>
      <c r="H12" s="89">
        <v>-0.1</v>
      </c>
      <c r="I12" s="89">
        <v>100172</v>
      </c>
      <c r="J12" s="89">
        <v>9598</v>
      </c>
      <c r="K12" s="89">
        <v>-0.2</v>
      </c>
      <c r="L12" s="89">
        <v>1.9</v>
      </c>
      <c r="M12" s="89">
        <v>417202</v>
      </c>
      <c r="N12" s="89">
        <v>1</v>
      </c>
      <c r="O12" s="89">
        <v>392723</v>
      </c>
      <c r="P12" s="89">
        <v>24479</v>
      </c>
      <c r="Q12" s="89">
        <v>1.4</v>
      </c>
      <c r="R12" s="89">
        <v>-4.7</v>
      </c>
      <c r="S12" s="89">
        <v>3.8</v>
      </c>
    </row>
    <row r="13" spans="1:19" s="44" customFormat="1" x14ac:dyDescent="0.25">
      <c r="A13" s="42" t="s">
        <v>25</v>
      </c>
      <c r="B13" s="43" t="s">
        <v>26</v>
      </c>
      <c r="C13" s="89">
        <v>773</v>
      </c>
      <c r="D13" s="89">
        <v>735</v>
      </c>
      <c r="E13" s="89">
        <v>42131</v>
      </c>
      <c r="F13" s="89">
        <v>39924</v>
      </c>
      <c r="G13" s="89">
        <v>148578</v>
      </c>
      <c r="H13" s="89">
        <v>4.7</v>
      </c>
      <c r="I13" s="89">
        <v>113317</v>
      </c>
      <c r="J13" s="89">
        <v>35261</v>
      </c>
      <c r="K13" s="89">
        <v>4.9000000000000004</v>
      </c>
      <c r="L13" s="89">
        <v>4.2</v>
      </c>
      <c r="M13" s="89">
        <v>455391</v>
      </c>
      <c r="N13" s="89">
        <v>-0.8</v>
      </c>
      <c r="O13" s="89">
        <v>348896</v>
      </c>
      <c r="P13" s="89">
        <v>106495</v>
      </c>
      <c r="Q13" s="89">
        <v>-0.5</v>
      </c>
      <c r="R13" s="89">
        <v>-1.9</v>
      </c>
      <c r="S13" s="89">
        <v>3.1</v>
      </c>
    </row>
    <row r="14" spans="1:19" s="44" customFormat="1" x14ac:dyDescent="0.25">
      <c r="A14" s="42" t="s">
        <v>27</v>
      </c>
      <c r="B14" s="43" t="s">
        <v>28</v>
      </c>
      <c r="C14" s="89">
        <v>96</v>
      </c>
      <c r="D14" s="89">
        <v>91</v>
      </c>
      <c r="E14" s="89">
        <v>5022</v>
      </c>
      <c r="F14" s="89">
        <v>4901</v>
      </c>
      <c r="G14" s="89">
        <v>13658</v>
      </c>
      <c r="H14" s="89">
        <v>-2.5</v>
      </c>
      <c r="I14" s="89">
        <v>11712</v>
      </c>
      <c r="J14" s="89">
        <v>1946</v>
      </c>
      <c r="K14" s="89">
        <v>-1.6</v>
      </c>
      <c r="L14" s="89">
        <v>-7.5</v>
      </c>
      <c r="M14" s="89">
        <v>40716</v>
      </c>
      <c r="N14" s="89">
        <v>-18.100000000000001</v>
      </c>
      <c r="O14" s="89">
        <v>36669</v>
      </c>
      <c r="P14" s="89">
        <v>4047</v>
      </c>
      <c r="Q14" s="89">
        <v>-18.7</v>
      </c>
      <c r="R14" s="89">
        <v>-11.8</v>
      </c>
      <c r="S14" s="89">
        <v>3</v>
      </c>
    </row>
    <row r="15" spans="1:19" s="44" customFormat="1" x14ac:dyDescent="0.25">
      <c r="A15" s="42" t="s">
        <v>29</v>
      </c>
      <c r="B15" s="43" t="s">
        <v>30</v>
      </c>
      <c r="C15" s="89">
        <v>171</v>
      </c>
      <c r="D15" s="89">
        <v>158</v>
      </c>
      <c r="E15" s="89">
        <v>10428</v>
      </c>
      <c r="F15" s="89">
        <v>9646</v>
      </c>
      <c r="G15" s="89">
        <v>32648</v>
      </c>
      <c r="H15" s="89">
        <v>8.3000000000000007</v>
      </c>
      <c r="I15" s="89">
        <v>28863</v>
      </c>
      <c r="J15" s="89">
        <v>3785</v>
      </c>
      <c r="K15" s="89">
        <v>6.1</v>
      </c>
      <c r="L15" s="89">
        <v>28.8</v>
      </c>
      <c r="M15" s="89">
        <v>93966</v>
      </c>
      <c r="N15" s="89">
        <v>6.4</v>
      </c>
      <c r="O15" s="89">
        <v>84296</v>
      </c>
      <c r="P15" s="89">
        <v>9670</v>
      </c>
      <c r="Q15" s="89">
        <v>2.8</v>
      </c>
      <c r="R15" s="89">
        <v>53.1</v>
      </c>
      <c r="S15" s="89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v>590974</v>
      </c>
      <c r="H16" s="33">
        <v>2.6602508425112035</v>
      </c>
      <c r="I16" s="31">
        <v>493951</v>
      </c>
      <c r="J16" s="31">
        <v>97023</v>
      </c>
      <c r="K16" s="33">
        <v>2.5094477845178744</v>
      </c>
      <c r="L16" s="33">
        <v>3.4349313973198576</v>
      </c>
      <c r="M16" s="31">
        <v>1723047</v>
      </c>
      <c r="N16" s="33">
        <v>0.65008954868166313</v>
      </c>
      <c r="O16" s="31">
        <v>1478605</v>
      </c>
      <c r="P16" s="31">
        <v>244442</v>
      </c>
      <c r="Q16" s="33">
        <v>0.60166203779931493</v>
      </c>
      <c r="R16" s="33"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90">
        <v>413</v>
      </c>
      <c r="D20" s="90">
        <v>362</v>
      </c>
      <c r="E20" s="90">
        <v>20994</v>
      </c>
      <c r="F20" s="90">
        <v>19487</v>
      </c>
      <c r="G20" s="90">
        <v>72158</v>
      </c>
      <c r="H20" s="90">
        <v>12.3</v>
      </c>
      <c r="I20" s="90">
        <v>53172</v>
      </c>
      <c r="J20" s="90">
        <v>18986</v>
      </c>
      <c r="K20" s="90">
        <v>13.1</v>
      </c>
      <c r="L20" s="90">
        <v>10</v>
      </c>
      <c r="M20" s="90">
        <v>170111</v>
      </c>
      <c r="N20" s="90">
        <v>10.3</v>
      </c>
      <c r="O20" s="90">
        <v>130955</v>
      </c>
      <c r="P20" s="90">
        <v>39156</v>
      </c>
      <c r="Q20" s="90">
        <v>10.8</v>
      </c>
      <c r="R20" s="90">
        <v>8.9</v>
      </c>
      <c r="S20" s="90">
        <v>2.4</v>
      </c>
    </row>
    <row r="21" spans="1:19" s="44" customFormat="1" x14ac:dyDescent="0.25">
      <c r="A21" s="42" t="s">
        <v>19</v>
      </c>
      <c r="B21" s="43" t="s">
        <v>20</v>
      </c>
      <c r="C21" s="90">
        <v>518</v>
      </c>
      <c r="D21" s="90">
        <v>478</v>
      </c>
      <c r="E21" s="90">
        <v>30272</v>
      </c>
      <c r="F21" s="90">
        <v>28371</v>
      </c>
      <c r="G21" s="90">
        <v>119729</v>
      </c>
      <c r="H21" s="90">
        <v>-3.3</v>
      </c>
      <c r="I21" s="90">
        <v>100390</v>
      </c>
      <c r="J21" s="90">
        <v>19339</v>
      </c>
      <c r="K21" s="90">
        <v>-2.9</v>
      </c>
      <c r="L21" s="90">
        <v>-5.5</v>
      </c>
      <c r="M21" s="90">
        <v>270452</v>
      </c>
      <c r="N21" s="90">
        <v>-4.9000000000000004</v>
      </c>
      <c r="O21" s="90">
        <v>230793</v>
      </c>
      <c r="P21" s="90">
        <v>39659</v>
      </c>
      <c r="Q21" s="90">
        <v>-3.3</v>
      </c>
      <c r="R21" s="90">
        <v>-13.1</v>
      </c>
      <c r="S21" s="90">
        <v>2.2999999999999998</v>
      </c>
    </row>
    <row r="22" spans="1:19" s="44" customFormat="1" x14ac:dyDescent="0.25">
      <c r="A22" s="42" t="s">
        <v>21</v>
      </c>
      <c r="B22" s="43" t="s">
        <v>22</v>
      </c>
      <c r="C22" s="90">
        <v>552</v>
      </c>
      <c r="D22" s="90">
        <v>527</v>
      </c>
      <c r="E22" s="90">
        <v>28350</v>
      </c>
      <c r="F22" s="90">
        <v>27044</v>
      </c>
      <c r="G22" s="90">
        <v>110143</v>
      </c>
      <c r="H22" s="90">
        <v>8.1999999999999993</v>
      </c>
      <c r="I22" s="90">
        <v>97910</v>
      </c>
      <c r="J22" s="90">
        <v>12233</v>
      </c>
      <c r="K22" s="90">
        <v>8.3000000000000007</v>
      </c>
      <c r="L22" s="90">
        <v>7.4</v>
      </c>
      <c r="M22" s="90">
        <v>273085</v>
      </c>
      <c r="N22" s="90">
        <v>0.4</v>
      </c>
      <c r="O22" s="90">
        <v>243982</v>
      </c>
      <c r="P22" s="90">
        <v>29103</v>
      </c>
      <c r="Q22" s="90">
        <v>0.1</v>
      </c>
      <c r="R22" s="90">
        <v>3.5</v>
      </c>
      <c r="S22" s="90">
        <v>2.5</v>
      </c>
    </row>
    <row r="23" spans="1:19" s="44" customFormat="1" x14ac:dyDescent="0.25">
      <c r="A23" s="42" t="s">
        <v>23</v>
      </c>
      <c r="B23" s="43" t="s">
        <v>24</v>
      </c>
      <c r="C23" s="90">
        <v>677</v>
      </c>
      <c r="D23" s="90">
        <v>612</v>
      </c>
      <c r="E23" s="90">
        <v>39657</v>
      </c>
      <c r="F23" s="90">
        <v>36750</v>
      </c>
      <c r="G23" s="90">
        <v>124565</v>
      </c>
      <c r="H23" s="90">
        <v>5.3</v>
      </c>
      <c r="I23" s="90">
        <v>114688</v>
      </c>
      <c r="J23" s="90">
        <v>9877</v>
      </c>
      <c r="K23" s="90">
        <v>5.8</v>
      </c>
      <c r="L23" s="90">
        <v>-0.9</v>
      </c>
      <c r="M23" s="90">
        <v>450571</v>
      </c>
      <c r="N23" s="90">
        <v>4.4000000000000004</v>
      </c>
      <c r="O23" s="90">
        <v>423658</v>
      </c>
      <c r="P23" s="90">
        <v>26913</v>
      </c>
      <c r="Q23" s="90">
        <v>4.7</v>
      </c>
      <c r="R23" s="90">
        <v>-1.2</v>
      </c>
      <c r="S23" s="90">
        <v>3.6</v>
      </c>
    </row>
    <row r="24" spans="1:19" s="44" customFormat="1" x14ac:dyDescent="0.25">
      <c r="A24" s="42" t="s">
        <v>25</v>
      </c>
      <c r="B24" s="43" t="s">
        <v>26</v>
      </c>
      <c r="C24" s="90">
        <v>771</v>
      </c>
      <c r="D24" s="90">
        <v>737</v>
      </c>
      <c r="E24" s="90">
        <v>41920</v>
      </c>
      <c r="F24" s="90">
        <v>39931</v>
      </c>
      <c r="G24" s="90">
        <v>156608</v>
      </c>
      <c r="H24" s="90">
        <v>-0.2</v>
      </c>
      <c r="I24" s="90">
        <v>113748</v>
      </c>
      <c r="J24" s="90">
        <v>42860</v>
      </c>
      <c r="K24" s="90">
        <v>3.8</v>
      </c>
      <c r="L24" s="90">
        <v>-9.4</v>
      </c>
      <c r="M24" s="90">
        <v>498034</v>
      </c>
      <c r="N24" s="90">
        <v>0.3</v>
      </c>
      <c r="O24" s="90">
        <v>346264</v>
      </c>
      <c r="P24" s="90">
        <v>151770</v>
      </c>
      <c r="Q24" s="90">
        <v>3.1</v>
      </c>
      <c r="R24" s="90">
        <v>-5.7</v>
      </c>
      <c r="S24" s="90">
        <v>3.2</v>
      </c>
    </row>
    <row r="25" spans="1:19" s="44" customFormat="1" x14ac:dyDescent="0.25">
      <c r="A25" s="42" t="s">
        <v>27</v>
      </c>
      <c r="B25" s="43" t="s">
        <v>28</v>
      </c>
      <c r="C25" s="90">
        <v>95</v>
      </c>
      <c r="D25" s="90">
        <v>90</v>
      </c>
      <c r="E25" s="90">
        <v>5002</v>
      </c>
      <c r="F25" s="90">
        <v>4811</v>
      </c>
      <c r="G25" s="90">
        <v>15509</v>
      </c>
      <c r="H25" s="90">
        <v>1.8</v>
      </c>
      <c r="I25" s="90">
        <v>12700</v>
      </c>
      <c r="J25" s="90">
        <v>2809</v>
      </c>
      <c r="K25" s="90">
        <v>0.8</v>
      </c>
      <c r="L25" s="90">
        <v>6.4</v>
      </c>
      <c r="M25" s="90">
        <v>54872</v>
      </c>
      <c r="N25" s="90">
        <v>4.5999999999999996</v>
      </c>
      <c r="O25" s="90">
        <v>48560</v>
      </c>
      <c r="P25" s="90">
        <v>6312</v>
      </c>
      <c r="Q25" s="90">
        <v>4.0999999999999996</v>
      </c>
      <c r="R25" s="90">
        <v>8.9</v>
      </c>
      <c r="S25" s="90">
        <v>3.5</v>
      </c>
    </row>
    <row r="26" spans="1:19" s="44" customFormat="1" x14ac:dyDescent="0.25">
      <c r="A26" s="42" t="s">
        <v>29</v>
      </c>
      <c r="B26" s="43" t="s">
        <v>30</v>
      </c>
      <c r="C26" s="90">
        <v>170</v>
      </c>
      <c r="D26" s="90">
        <v>157</v>
      </c>
      <c r="E26" s="90">
        <v>10404</v>
      </c>
      <c r="F26" s="90">
        <v>9610</v>
      </c>
      <c r="G26" s="90">
        <v>35700</v>
      </c>
      <c r="H26" s="90">
        <v>5.7</v>
      </c>
      <c r="I26" s="90">
        <v>31784</v>
      </c>
      <c r="J26" s="90">
        <v>3916</v>
      </c>
      <c r="K26" s="90">
        <v>6.1</v>
      </c>
      <c r="L26" s="90">
        <v>1.9</v>
      </c>
      <c r="M26" s="90">
        <v>99265</v>
      </c>
      <c r="N26" s="90">
        <v>6.1</v>
      </c>
      <c r="O26" s="90">
        <v>90350</v>
      </c>
      <c r="P26" s="90">
        <v>8915</v>
      </c>
      <c r="Q26" s="90">
        <v>6.5</v>
      </c>
      <c r="R26" s="90">
        <v>2.2999999999999998</v>
      </c>
      <c r="S26" s="90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v>634412</v>
      </c>
      <c r="H27" s="33">
        <v>3.2931392118999696</v>
      </c>
      <c r="I27" s="31">
        <v>524392</v>
      </c>
      <c r="J27" s="31">
        <v>110020</v>
      </c>
      <c r="K27" s="33">
        <v>4.6051712925837762</v>
      </c>
      <c r="L27" s="33">
        <v>-2.5336640680368561</v>
      </c>
      <c r="M27" s="31">
        <v>1816390</v>
      </c>
      <c r="N27" s="33">
        <v>1.77188494177949</v>
      </c>
      <c r="O27" s="31">
        <v>1514562</v>
      </c>
      <c r="P27" s="31">
        <v>301828</v>
      </c>
      <c r="Q27" s="33">
        <v>2.8620909794759655</v>
      </c>
      <c r="R27" s="33">
        <v>-3.3674194643120217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v>1225386</v>
      </c>
      <c r="H28" s="38">
        <v>2.9869411671762549</v>
      </c>
      <c r="I28" s="35">
        <v>1018343</v>
      </c>
      <c r="J28" s="35">
        <v>207043</v>
      </c>
      <c r="K28" s="38">
        <v>3.578036240102108</v>
      </c>
      <c r="L28" s="38">
        <v>0.17514914288203443</v>
      </c>
      <c r="M28" s="35">
        <v>3539437</v>
      </c>
      <c r="N28" s="38">
        <v>1.2226726807455464</v>
      </c>
      <c r="O28" s="35">
        <v>2993167</v>
      </c>
      <c r="P28" s="35">
        <v>546270</v>
      </c>
      <c r="Q28" s="38">
        <v>1.7328975569832323</v>
      </c>
      <c r="R28" s="38">
        <v>-1.4845753486912514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91">
        <v>410</v>
      </c>
      <c r="D31" s="91">
        <v>379</v>
      </c>
      <c r="E31" s="91">
        <v>20844</v>
      </c>
      <c r="F31" s="91">
        <v>19795</v>
      </c>
      <c r="G31" s="91">
        <v>98487</v>
      </c>
      <c r="H31" s="91">
        <v>7.3</v>
      </c>
      <c r="I31" s="91">
        <v>76168</v>
      </c>
      <c r="J31" s="91">
        <v>22319</v>
      </c>
      <c r="K31" s="91">
        <v>6.3</v>
      </c>
      <c r="L31" s="91">
        <v>10.8</v>
      </c>
      <c r="M31" s="91">
        <v>231497</v>
      </c>
      <c r="N31" s="91">
        <v>7.3</v>
      </c>
      <c r="O31" s="91">
        <v>188809</v>
      </c>
      <c r="P31" s="91">
        <v>42688</v>
      </c>
      <c r="Q31" s="91">
        <v>7.9</v>
      </c>
      <c r="R31" s="91">
        <v>4.9000000000000004</v>
      </c>
      <c r="S31" s="91">
        <v>2.4</v>
      </c>
    </row>
    <row r="32" spans="1:19" s="44" customFormat="1" x14ac:dyDescent="0.25">
      <c r="A32" s="42" t="s">
        <v>19</v>
      </c>
      <c r="B32" s="43" t="s">
        <v>20</v>
      </c>
      <c r="C32" s="91">
        <v>518</v>
      </c>
      <c r="D32" s="91">
        <v>485</v>
      </c>
      <c r="E32" s="91">
        <v>30355</v>
      </c>
      <c r="F32" s="91">
        <v>28324</v>
      </c>
      <c r="G32" s="91">
        <v>153067</v>
      </c>
      <c r="H32" s="91">
        <v>-7.2</v>
      </c>
      <c r="I32" s="91">
        <v>126283</v>
      </c>
      <c r="J32" s="91">
        <v>26784</v>
      </c>
      <c r="K32" s="91">
        <v>-10.1</v>
      </c>
      <c r="L32" s="91">
        <v>9.3000000000000007</v>
      </c>
      <c r="M32" s="91">
        <v>349787</v>
      </c>
      <c r="N32" s="91">
        <v>-3.1</v>
      </c>
      <c r="O32" s="91">
        <v>294264</v>
      </c>
      <c r="P32" s="91">
        <v>55523</v>
      </c>
      <c r="Q32" s="91">
        <v>-4.2</v>
      </c>
      <c r="R32" s="91">
        <v>3.2</v>
      </c>
      <c r="S32" s="91">
        <v>2.2999999999999998</v>
      </c>
    </row>
    <row r="33" spans="1:19" s="44" customFormat="1" x14ac:dyDescent="0.25">
      <c r="A33" s="42" t="s">
        <v>21</v>
      </c>
      <c r="B33" s="43" t="s">
        <v>22</v>
      </c>
      <c r="C33" s="91">
        <v>553</v>
      </c>
      <c r="D33" s="91">
        <v>538</v>
      </c>
      <c r="E33" s="91">
        <v>28370</v>
      </c>
      <c r="F33" s="91">
        <v>27197</v>
      </c>
      <c r="G33" s="91">
        <v>137233</v>
      </c>
      <c r="H33" s="91">
        <v>2.1</v>
      </c>
      <c r="I33" s="91">
        <v>123557</v>
      </c>
      <c r="J33" s="91">
        <v>13676</v>
      </c>
      <c r="K33" s="91">
        <v>1.3</v>
      </c>
      <c r="L33" s="91">
        <v>10.199999999999999</v>
      </c>
      <c r="M33" s="91">
        <v>348978</v>
      </c>
      <c r="N33" s="91">
        <v>-0.8</v>
      </c>
      <c r="O33" s="91">
        <v>315105</v>
      </c>
      <c r="P33" s="91">
        <v>33873</v>
      </c>
      <c r="Q33" s="91">
        <v>-1.5</v>
      </c>
      <c r="R33" s="91">
        <v>7.1</v>
      </c>
      <c r="S33" s="91">
        <v>2.5</v>
      </c>
    </row>
    <row r="34" spans="1:19" s="44" customFormat="1" x14ac:dyDescent="0.25">
      <c r="A34" s="42" t="s">
        <v>23</v>
      </c>
      <c r="B34" s="43" t="s">
        <v>24</v>
      </c>
      <c r="C34" s="91">
        <v>679</v>
      </c>
      <c r="D34" s="91">
        <v>638</v>
      </c>
      <c r="E34" s="91">
        <v>39679</v>
      </c>
      <c r="F34" s="91">
        <v>37501</v>
      </c>
      <c r="G34" s="91">
        <v>151119</v>
      </c>
      <c r="H34" s="91">
        <v>0.6</v>
      </c>
      <c r="I34" s="91">
        <v>138880</v>
      </c>
      <c r="J34" s="91">
        <v>12239</v>
      </c>
      <c r="K34" s="91">
        <v>0.5</v>
      </c>
      <c r="L34" s="91">
        <v>1.7</v>
      </c>
      <c r="M34" s="91">
        <v>532186</v>
      </c>
      <c r="N34" s="91">
        <v>1.4</v>
      </c>
      <c r="O34" s="91">
        <v>499632</v>
      </c>
      <c r="P34" s="91">
        <v>32554</v>
      </c>
      <c r="Q34" s="91">
        <v>1.5</v>
      </c>
      <c r="R34" s="91">
        <v>0.1</v>
      </c>
      <c r="S34" s="91">
        <v>3.5</v>
      </c>
    </row>
    <row r="35" spans="1:19" s="44" customFormat="1" x14ac:dyDescent="0.25">
      <c r="A35" s="42" t="s">
        <v>25</v>
      </c>
      <c r="B35" s="43" t="s">
        <v>26</v>
      </c>
      <c r="C35" s="91">
        <v>769</v>
      </c>
      <c r="D35" s="91">
        <v>743</v>
      </c>
      <c r="E35" s="91">
        <v>41798</v>
      </c>
      <c r="F35" s="91">
        <v>40436</v>
      </c>
      <c r="G35" s="91">
        <v>154874</v>
      </c>
      <c r="H35" s="91">
        <v>-0.9</v>
      </c>
      <c r="I35" s="91">
        <v>135862</v>
      </c>
      <c r="J35" s="91">
        <v>19012</v>
      </c>
      <c r="K35" s="91">
        <v>4.0999999999999996</v>
      </c>
      <c r="L35" s="91">
        <v>-26.1</v>
      </c>
      <c r="M35" s="91">
        <v>492514</v>
      </c>
      <c r="N35" s="91">
        <v>0.5</v>
      </c>
      <c r="O35" s="91">
        <v>435531</v>
      </c>
      <c r="P35" s="91">
        <v>56983</v>
      </c>
      <c r="Q35" s="91">
        <v>6.8</v>
      </c>
      <c r="R35" s="91">
        <v>-30.5</v>
      </c>
      <c r="S35" s="91">
        <v>3.2</v>
      </c>
    </row>
    <row r="36" spans="1:19" s="44" customFormat="1" x14ac:dyDescent="0.25">
      <c r="A36" s="42" t="s">
        <v>27</v>
      </c>
      <c r="B36" s="43" t="s">
        <v>28</v>
      </c>
      <c r="C36" s="91">
        <v>95</v>
      </c>
      <c r="D36" s="91">
        <v>90</v>
      </c>
      <c r="E36" s="91">
        <v>5002</v>
      </c>
      <c r="F36" s="91">
        <v>4868</v>
      </c>
      <c r="G36" s="91">
        <v>17650</v>
      </c>
      <c r="H36" s="91">
        <v>-4.8</v>
      </c>
      <c r="I36" s="91">
        <v>14507</v>
      </c>
      <c r="J36" s="91">
        <v>3143</v>
      </c>
      <c r="K36" s="91">
        <v>-7.1</v>
      </c>
      <c r="L36" s="91">
        <v>7.7</v>
      </c>
      <c r="M36" s="91">
        <v>62848</v>
      </c>
      <c r="N36" s="91">
        <v>0.8</v>
      </c>
      <c r="O36" s="91">
        <v>55631</v>
      </c>
      <c r="P36" s="91">
        <v>7217</v>
      </c>
      <c r="Q36" s="91">
        <v>-0.2</v>
      </c>
      <c r="R36" s="91">
        <v>8.6</v>
      </c>
      <c r="S36" s="91">
        <v>3.6</v>
      </c>
    </row>
    <row r="37" spans="1:19" s="44" customFormat="1" x14ac:dyDescent="0.25">
      <c r="A37" s="42" t="s">
        <v>29</v>
      </c>
      <c r="B37" s="43" t="s">
        <v>30</v>
      </c>
      <c r="C37" s="91">
        <v>170</v>
      </c>
      <c r="D37" s="91">
        <v>161</v>
      </c>
      <c r="E37" s="91">
        <v>10463</v>
      </c>
      <c r="F37" s="91">
        <v>9675</v>
      </c>
      <c r="G37" s="91">
        <v>45518</v>
      </c>
      <c r="H37" s="91">
        <v>-4.5999999999999996</v>
      </c>
      <c r="I37" s="91">
        <v>40188</v>
      </c>
      <c r="J37" s="91">
        <v>5330</v>
      </c>
      <c r="K37" s="91">
        <v>-5</v>
      </c>
      <c r="L37" s="91">
        <v>-1.1000000000000001</v>
      </c>
      <c r="M37" s="91">
        <v>122736</v>
      </c>
      <c r="N37" s="91">
        <v>-3.2</v>
      </c>
      <c r="O37" s="91">
        <v>110244</v>
      </c>
      <c r="P37" s="91">
        <v>12492</v>
      </c>
      <c r="Q37" s="91">
        <v>-3.5</v>
      </c>
      <c r="R37" s="91">
        <v>-0.5</v>
      </c>
      <c r="S37" s="9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v>757948</v>
      </c>
      <c r="H38" s="33">
        <v>-0.7722750760296293</v>
      </c>
      <c r="I38" s="31">
        <v>655445</v>
      </c>
      <c r="J38" s="31">
        <v>102503</v>
      </c>
      <c r="K38" s="33">
        <v>-0.79641959295119591</v>
      </c>
      <c r="L38" s="33">
        <v>-0.61760713593173477</v>
      </c>
      <c r="M38" s="31">
        <v>2140546</v>
      </c>
      <c r="N38" s="33">
        <v>0.39655905868933417</v>
      </c>
      <c r="O38" s="31">
        <v>1899216</v>
      </c>
      <c r="P38" s="31">
        <v>241330</v>
      </c>
      <c r="Q38" s="33">
        <v>1.442737307079085</v>
      </c>
      <c r="R38" s="33">
        <v>-7.1400537158600343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v>1983334</v>
      </c>
      <c r="H39" s="38">
        <v>1.5171779803684586</v>
      </c>
      <c r="I39" s="35">
        <v>1673788</v>
      </c>
      <c r="J39" s="35">
        <v>309546</v>
      </c>
      <c r="K39" s="38">
        <v>1.8198497206595192</v>
      </c>
      <c r="L39" s="38">
        <v>-8.8760929698111113E-2</v>
      </c>
      <c r="M39" s="35">
        <v>5679983</v>
      </c>
      <c r="N39" s="38">
        <v>0.90975389849478461</v>
      </c>
      <c r="O39" s="35">
        <v>4892383</v>
      </c>
      <c r="P39" s="35">
        <v>787600</v>
      </c>
      <c r="Q39" s="38">
        <v>1.620060871716376</v>
      </c>
      <c r="R39" s="38">
        <v>-3.2893411985441787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92">
        <v>409</v>
      </c>
      <c r="D42" s="92">
        <v>387</v>
      </c>
      <c r="E42" s="92">
        <v>20823</v>
      </c>
      <c r="F42" s="92">
        <v>19844</v>
      </c>
      <c r="G42" s="92">
        <v>113231</v>
      </c>
      <c r="H42" s="92">
        <v>2.2999999999999998</v>
      </c>
      <c r="I42" s="92">
        <v>83815</v>
      </c>
      <c r="J42" s="92">
        <v>29416</v>
      </c>
      <c r="K42" s="92">
        <v>3.8</v>
      </c>
      <c r="L42" s="92">
        <v>-1.7</v>
      </c>
      <c r="M42" s="92">
        <v>255634</v>
      </c>
      <c r="N42" s="92">
        <v>-5.3</v>
      </c>
      <c r="O42" s="92">
        <v>196557</v>
      </c>
      <c r="P42" s="92">
        <v>59077</v>
      </c>
      <c r="Q42" s="92">
        <v>-4.0999999999999996</v>
      </c>
      <c r="R42" s="92">
        <v>-9.3000000000000007</v>
      </c>
      <c r="S42" s="92">
        <v>2.2999999999999998</v>
      </c>
    </row>
    <row r="43" spans="1:19" s="44" customFormat="1" x14ac:dyDescent="0.25">
      <c r="A43" s="42" t="s">
        <v>19</v>
      </c>
      <c r="B43" s="43" t="s">
        <v>20</v>
      </c>
      <c r="C43" s="92">
        <v>518</v>
      </c>
      <c r="D43" s="92">
        <v>494</v>
      </c>
      <c r="E43" s="92">
        <v>30370</v>
      </c>
      <c r="F43" s="92">
        <v>28630</v>
      </c>
      <c r="G43" s="92">
        <v>168160</v>
      </c>
      <c r="H43" s="92">
        <v>-1.4</v>
      </c>
      <c r="I43" s="92">
        <v>141139</v>
      </c>
      <c r="J43" s="92">
        <v>27021</v>
      </c>
      <c r="K43" s="92">
        <v>-1.2</v>
      </c>
      <c r="L43" s="92">
        <v>-2.5</v>
      </c>
      <c r="M43" s="92">
        <v>378360</v>
      </c>
      <c r="N43" s="92">
        <v>-3.6</v>
      </c>
      <c r="O43" s="92">
        <v>323496</v>
      </c>
      <c r="P43" s="92">
        <v>54864</v>
      </c>
      <c r="Q43" s="92">
        <v>-2.1</v>
      </c>
      <c r="R43" s="92">
        <v>-11.6</v>
      </c>
      <c r="S43" s="92">
        <v>2.2999999999999998</v>
      </c>
    </row>
    <row r="44" spans="1:19" s="44" customFormat="1" x14ac:dyDescent="0.25">
      <c r="A44" s="42" t="s">
        <v>21</v>
      </c>
      <c r="B44" s="43" t="s">
        <v>22</v>
      </c>
      <c r="C44" s="92">
        <v>554</v>
      </c>
      <c r="D44" s="92">
        <v>541</v>
      </c>
      <c r="E44" s="92">
        <v>28495</v>
      </c>
      <c r="F44" s="92">
        <v>27399</v>
      </c>
      <c r="G44" s="92">
        <v>154972</v>
      </c>
      <c r="H44" s="92">
        <v>2.1</v>
      </c>
      <c r="I44" s="92">
        <v>131568</v>
      </c>
      <c r="J44" s="92">
        <v>23404</v>
      </c>
      <c r="K44" s="92">
        <v>-1.6</v>
      </c>
      <c r="L44" s="92">
        <v>28.8</v>
      </c>
      <c r="M44" s="92">
        <v>383899</v>
      </c>
      <c r="N44" s="92">
        <v>-5.2</v>
      </c>
      <c r="O44" s="92">
        <v>334304</v>
      </c>
      <c r="P44" s="92">
        <v>49595</v>
      </c>
      <c r="Q44" s="92">
        <v>-8.1999999999999993</v>
      </c>
      <c r="R44" s="92">
        <v>21.6</v>
      </c>
      <c r="S44" s="92">
        <v>2.5</v>
      </c>
    </row>
    <row r="45" spans="1:19" s="44" customFormat="1" x14ac:dyDescent="0.25">
      <c r="A45" s="42" t="s">
        <v>23</v>
      </c>
      <c r="B45" s="43" t="s">
        <v>24</v>
      </c>
      <c r="C45" s="92">
        <v>683</v>
      </c>
      <c r="D45" s="92">
        <v>657</v>
      </c>
      <c r="E45" s="92">
        <v>39716</v>
      </c>
      <c r="F45" s="92">
        <v>37983</v>
      </c>
      <c r="G45" s="92">
        <v>164649</v>
      </c>
      <c r="H45" s="92">
        <v>-3.4</v>
      </c>
      <c r="I45" s="92">
        <v>149158</v>
      </c>
      <c r="J45" s="92">
        <v>15491</v>
      </c>
      <c r="K45" s="92">
        <v>-4.4000000000000004</v>
      </c>
      <c r="L45" s="92">
        <v>7.4</v>
      </c>
      <c r="M45" s="92">
        <v>540646</v>
      </c>
      <c r="N45" s="92">
        <v>-5.7</v>
      </c>
      <c r="O45" s="92">
        <v>501486</v>
      </c>
      <c r="P45" s="92">
        <v>39160</v>
      </c>
      <c r="Q45" s="92">
        <v>-6.7</v>
      </c>
      <c r="R45" s="92">
        <v>8.8000000000000007</v>
      </c>
      <c r="S45" s="92">
        <v>3.3</v>
      </c>
    </row>
    <row r="46" spans="1:19" s="44" customFormat="1" x14ac:dyDescent="0.25">
      <c r="A46" s="42" t="s">
        <v>25</v>
      </c>
      <c r="B46" s="43" t="s">
        <v>26</v>
      </c>
      <c r="C46" s="92">
        <v>765</v>
      </c>
      <c r="D46" s="92">
        <v>746</v>
      </c>
      <c r="E46" s="92">
        <v>41682</v>
      </c>
      <c r="F46" s="92">
        <v>40505</v>
      </c>
      <c r="G46" s="92">
        <v>165015</v>
      </c>
      <c r="H46" s="92">
        <v>-0.5</v>
      </c>
      <c r="I46" s="92">
        <v>143061</v>
      </c>
      <c r="J46" s="92">
        <v>21954</v>
      </c>
      <c r="K46" s="92">
        <v>-1</v>
      </c>
      <c r="L46" s="92">
        <v>2.7</v>
      </c>
      <c r="M46" s="92">
        <v>503464</v>
      </c>
      <c r="N46" s="92">
        <v>-9.4</v>
      </c>
      <c r="O46" s="92">
        <v>430580</v>
      </c>
      <c r="P46" s="92">
        <v>72884</v>
      </c>
      <c r="Q46" s="92">
        <v>-10.6</v>
      </c>
      <c r="R46" s="92">
        <v>-1.4</v>
      </c>
      <c r="S46" s="92">
        <v>3.1</v>
      </c>
    </row>
    <row r="47" spans="1:19" s="44" customFormat="1" x14ac:dyDescent="0.25">
      <c r="A47" s="42" t="s">
        <v>27</v>
      </c>
      <c r="B47" s="43" t="s">
        <v>28</v>
      </c>
      <c r="C47" s="92">
        <v>94</v>
      </c>
      <c r="D47" s="92">
        <v>91</v>
      </c>
      <c r="E47" s="92">
        <v>4992</v>
      </c>
      <c r="F47" s="92">
        <v>4831</v>
      </c>
      <c r="G47" s="92">
        <v>19390</v>
      </c>
      <c r="H47" s="92">
        <v>3.6</v>
      </c>
      <c r="I47" s="92">
        <v>16072</v>
      </c>
      <c r="J47" s="92">
        <v>3318</v>
      </c>
      <c r="K47" s="92">
        <v>0.3</v>
      </c>
      <c r="L47" s="92">
        <v>23.2</v>
      </c>
      <c r="M47" s="92">
        <v>64314</v>
      </c>
      <c r="N47" s="92">
        <v>0.3</v>
      </c>
      <c r="O47" s="92">
        <v>56884</v>
      </c>
      <c r="P47" s="92">
        <v>7430</v>
      </c>
      <c r="Q47" s="92">
        <v>-1.2</v>
      </c>
      <c r="R47" s="92">
        <v>13.9</v>
      </c>
      <c r="S47" s="92">
        <v>3.3</v>
      </c>
    </row>
    <row r="48" spans="1:19" s="44" customFormat="1" x14ac:dyDescent="0.25">
      <c r="A48" s="42" t="s">
        <v>29</v>
      </c>
      <c r="B48" s="43" t="s">
        <v>30</v>
      </c>
      <c r="C48" s="92">
        <v>169</v>
      </c>
      <c r="D48" s="92">
        <v>163</v>
      </c>
      <c r="E48" s="92">
        <v>10465</v>
      </c>
      <c r="F48" s="92">
        <v>9662</v>
      </c>
      <c r="G48" s="92">
        <v>50139</v>
      </c>
      <c r="H48" s="92">
        <v>8.3000000000000007</v>
      </c>
      <c r="I48" s="92">
        <v>44456</v>
      </c>
      <c r="J48" s="92">
        <v>5683</v>
      </c>
      <c r="K48" s="92">
        <v>8.4</v>
      </c>
      <c r="L48" s="92">
        <v>7.8</v>
      </c>
      <c r="M48" s="92">
        <v>125141</v>
      </c>
      <c r="N48" s="92">
        <v>0.6</v>
      </c>
      <c r="O48" s="92">
        <v>113746</v>
      </c>
      <c r="P48" s="92">
        <v>11395</v>
      </c>
      <c r="Q48" s="92">
        <v>0.7</v>
      </c>
      <c r="R48" s="92">
        <v>-0.4</v>
      </c>
      <c r="S48" s="92">
        <v>2.5</v>
      </c>
    </row>
    <row r="49" spans="1:23" s="28" customFormat="1" x14ac:dyDescent="0.25">
      <c r="A49" s="30"/>
      <c r="B49" s="30" t="s">
        <v>75</v>
      </c>
      <c r="C49" s="31"/>
      <c r="D49" s="31"/>
      <c r="E49" s="31"/>
      <c r="F49" s="31"/>
      <c r="G49" s="31">
        <v>835556</v>
      </c>
      <c r="H49" s="33">
        <v>0.14322337693157294</v>
      </c>
      <c r="I49" s="31">
        <v>709269</v>
      </c>
      <c r="J49" s="31">
        <v>126287</v>
      </c>
      <c r="K49" s="33">
        <v>-0.76975702707579785</v>
      </c>
      <c r="L49" s="33">
        <v>5.599966552387329</v>
      </c>
      <c r="M49" s="31">
        <v>2251458</v>
      </c>
      <c r="N49" s="33">
        <v>-5.604509266359571</v>
      </c>
      <c r="O49" s="31">
        <v>1957053</v>
      </c>
      <c r="P49" s="31">
        <v>294405</v>
      </c>
      <c r="Q49" s="33">
        <v>-6.328830984836884</v>
      </c>
      <c r="R49" s="33">
        <v>-0.48943225182776473</v>
      </c>
      <c r="S49" s="31"/>
    </row>
    <row r="50" spans="1:23" s="9" customFormat="1" x14ac:dyDescent="0.25">
      <c r="A50" s="34"/>
      <c r="B50" s="34" t="s">
        <v>77</v>
      </c>
      <c r="C50" s="35"/>
      <c r="D50" s="35"/>
      <c r="E50" s="35"/>
      <c r="F50" s="35"/>
      <c r="G50" s="35">
        <v>2818890</v>
      </c>
      <c r="H50" s="38">
        <v>1.1060044030710969</v>
      </c>
      <c r="I50" s="35">
        <v>2383057</v>
      </c>
      <c r="J50" s="35">
        <v>435833</v>
      </c>
      <c r="K50" s="38">
        <v>1.0350867002763948</v>
      </c>
      <c r="L50" s="38">
        <v>1.4955369098602347</v>
      </c>
      <c r="M50" s="35">
        <v>7931441</v>
      </c>
      <c r="N50" s="38">
        <v>-1.0290484991841709</v>
      </c>
      <c r="O50" s="35">
        <v>6849436</v>
      </c>
      <c r="P50" s="35">
        <v>1082005</v>
      </c>
      <c r="Q50" s="38">
        <v>-0.78553904758152271</v>
      </c>
      <c r="R50" s="38">
        <v>-2.5432316046696144</v>
      </c>
      <c r="S50" s="35"/>
    </row>
    <row r="51" spans="1:23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23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23" s="44" customFormat="1" x14ac:dyDescent="0.25">
      <c r="A53" s="42" t="s">
        <v>17</v>
      </c>
      <c r="B53" s="43" t="s">
        <v>18</v>
      </c>
      <c r="C53" s="93">
        <v>409</v>
      </c>
      <c r="D53" s="93">
        <v>395</v>
      </c>
      <c r="E53" s="93">
        <v>20885</v>
      </c>
      <c r="F53" s="93">
        <v>20023</v>
      </c>
      <c r="G53" s="93">
        <v>138931</v>
      </c>
      <c r="H53" s="93">
        <v>1.8</v>
      </c>
      <c r="I53" s="93">
        <v>102369</v>
      </c>
      <c r="J53" s="93">
        <v>36562</v>
      </c>
      <c r="K53" s="93">
        <v>-0.6</v>
      </c>
      <c r="L53" s="93">
        <v>9.5</v>
      </c>
      <c r="M53" s="93">
        <v>326827</v>
      </c>
      <c r="N53" s="93">
        <v>2.1</v>
      </c>
      <c r="O53" s="93">
        <v>247629</v>
      </c>
      <c r="P53" s="93">
        <v>79198</v>
      </c>
      <c r="Q53" s="93">
        <v>0.3</v>
      </c>
      <c r="R53" s="93">
        <v>8.1999999999999993</v>
      </c>
      <c r="S53" s="93">
        <v>2.4</v>
      </c>
    </row>
    <row r="54" spans="1:23" s="44" customFormat="1" x14ac:dyDescent="0.25">
      <c r="A54" s="42" t="s">
        <v>19</v>
      </c>
      <c r="B54" s="43" t="s">
        <v>20</v>
      </c>
      <c r="C54" s="93">
        <v>518</v>
      </c>
      <c r="D54" s="93">
        <v>500</v>
      </c>
      <c r="E54" s="93">
        <v>30554</v>
      </c>
      <c r="F54" s="93">
        <v>28936</v>
      </c>
      <c r="G54" s="93">
        <v>197164</v>
      </c>
      <c r="H54" s="93">
        <v>-8.1999999999999993</v>
      </c>
      <c r="I54" s="93">
        <v>162314</v>
      </c>
      <c r="J54" s="93">
        <v>34850</v>
      </c>
      <c r="K54" s="93">
        <v>-8.4</v>
      </c>
      <c r="L54" s="93">
        <v>-7.4</v>
      </c>
      <c r="M54" s="93">
        <v>435979</v>
      </c>
      <c r="N54" s="93">
        <v>-6.2</v>
      </c>
      <c r="O54" s="93">
        <v>361584</v>
      </c>
      <c r="P54" s="93">
        <v>74395</v>
      </c>
      <c r="Q54" s="93">
        <v>-5.6</v>
      </c>
      <c r="R54" s="93">
        <v>-9.1</v>
      </c>
      <c r="S54" s="93">
        <v>2.2000000000000002</v>
      </c>
    </row>
    <row r="55" spans="1:23" s="44" customFormat="1" x14ac:dyDescent="0.25">
      <c r="A55" s="42" t="s">
        <v>21</v>
      </c>
      <c r="B55" s="43" t="s">
        <v>22</v>
      </c>
      <c r="C55" s="93">
        <v>554</v>
      </c>
      <c r="D55" s="93">
        <v>545</v>
      </c>
      <c r="E55" s="93">
        <v>28727</v>
      </c>
      <c r="F55" s="93">
        <v>27829</v>
      </c>
      <c r="G55" s="93">
        <v>195304</v>
      </c>
      <c r="H55" s="93">
        <v>3.7</v>
      </c>
      <c r="I55" s="93">
        <v>171122</v>
      </c>
      <c r="J55" s="93">
        <v>24182</v>
      </c>
      <c r="K55" s="93">
        <v>3.4</v>
      </c>
      <c r="L55" s="93">
        <v>6.2</v>
      </c>
      <c r="M55" s="93">
        <v>489877</v>
      </c>
      <c r="N55" s="93">
        <v>0.7</v>
      </c>
      <c r="O55" s="93">
        <v>437405</v>
      </c>
      <c r="P55" s="93">
        <v>52472</v>
      </c>
      <c r="Q55" s="93">
        <v>0.6</v>
      </c>
      <c r="R55" s="93">
        <v>1.6</v>
      </c>
      <c r="S55" s="93">
        <v>2.5</v>
      </c>
    </row>
    <row r="56" spans="1:23" s="44" customFormat="1" x14ac:dyDescent="0.25">
      <c r="A56" s="42" t="s">
        <v>23</v>
      </c>
      <c r="B56" s="43" t="s">
        <v>24</v>
      </c>
      <c r="C56" s="93">
        <v>688</v>
      </c>
      <c r="D56" s="93">
        <v>666</v>
      </c>
      <c r="E56" s="93">
        <v>39884</v>
      </c>
      <c r="F56" s="93">
        <v>38242</v>
      </c>
      <c r="G56" s="93">
        <v>202591</v>
      </c>
      <c r="H56" s="93">
        <v>-3.5</v>
      </c>
      <c r="I56" s="93">
        <v>183974</v>
      </c>
      <c r="J56" s="93">
        <v>18617</v>
      </c>
      <c r="K56" s="93">
        <v>-4.5999999999999996</v>
      </c>
      <c r="L56" s="93">
        <v>8.9</v>
      </c>
      <c r="M56" s="93">
        <v>647547</v>
      </c>
      <c r="N56" s="93">
        <v>-1.3</v>
      </c>
      <c r="O56" s="93">
        <v>601139</v>
      </c>
      <c r="P56" s="93">
        <v>46408</v>
      </c>
      <c r="Q56" s="93">
        <v>-2.1</v>
      </c>
      <c r="R56" s="93">
        <v>10.199999999999999</v>
      </c>
      <c r="S56" s="93">
        <v>3.2</v>
      </c>
    </row>
    <row r="57" spans="1:23" s="44" customFormat="1" x14ac:dyDescent="0.25">
      <c r="A57" s="42" t="s">
        <v>25</v>
      </c>
      <c r="B57" s="43" t="s">
        <v>26</v>
      </c>
      <c r="C57" s="93">
        <v>763</v>
      </c>
      <c r="D57" s="93">
        <v>752</v>
      </c>
      <c r="E57" s="93">
        <v>41686</v>
      </c>
      <c r="F57" s="93">
        <v>40523</v>
      </c>
      <c r="G57" s="93">
        <v>209996</v>
      </c>
      <c r="H57" s="93">
        <v>2.8</v>
      </c>
      <c r="I57" s="93">
        <v>180848</v>
      </c>
      <c r="J57" s="93">
        <v>29148</v>
      </c>
      <c r="K57" s="93">
        <v>1.9</v>
      </c>
      <c r="L57" s="93">
        <v>8.9</v>
      </c>
      <c r="M57" s="93">
        <v>631263</v>
      </c>
      <c r="N57" s="93">
        <v>2.2000000000000002</v>
      </c>
      <c r="O57" s="93">
        <v>539663</v>
      </c>
      <c r="P57" s="93">
        <v>91600</v>
      </c>
      <c r="Q57" s="93">
        <v>1.3</v>
      </c>
      <c r="R57" s="93">
        <v>7.4</v>
      </c>
      <c r="S57" s="93">
        <v>3</v>
      </c>
    </row>
    <row r="58" spans="1:23" s="44" customFormat="1" x14ac:dyDescent="0.25">
      <c r="A58" s="42" t="s">
        <v>27</v>
      </c>
      <c r="B58" s="43" t="s">
        <v>28</v>
      </c>
      <c r="C58" s="93">
        <v>95</v>
      </c>
      <c r="D58" s="93">
        <v>92</v>
      </c>
      <c r="E58" s="93">
        <v>5094</v>
      </c>
      <c r="F58" s="93">
        <v>4940</v>
      </c>
      <c r="G58" s="93">
        <v>22774</v>
      </c>
      <c r="H58" s="93">
        <v>-0.2</v>
      </c>
      <c r="I58" s="93">
        <v>18766</v>
      </c>
      <c r="J58" s="93">
        <v>4008</v>
      </c>
      <c r="K58" s="93">
        <v>-3.2</v>
      </c>
      <c r="L58" s="93">
        <v>16.399999999999999</v>
      </c>
      <c r="M58" s="93">
        <v>69452</v>
      </c>
      <c r="N58" s="93">
        <v>-3.3</v>
      </c>
      <c r="O58" s="93">
        <v>60689</v>
      </c>
      <c r="P58" s="93">
        <v>8763</v>
      </c>
      <c r="Q58" s="93">
        <v>-4.2</v>
      </c>
      <c r="R58" s="93">
        <v>3.7</v>
      </c>
      <c r="S58" s="93">
        <v>3</v>
      </c>
    </row>
    <row r="59" spans="1:23" s="44" customFormat="1" x14ac:dyDescent="0.25">
      <c r="A59" s="42" t="s">
        <v>29</v>
      </c>
      <c r="B59" s="43" t="s">
        <v>30</v>
      </c>
      <c r="C59" s="93">
        <v>169</v>
      </c>
      <c r="D59" s="93">
        <v>166</v>
      </c>
      <c r="E59" s="93">
        <v>10474</v>
      </c>
      <c r="F59" s="93">
        <v>9700</v>
      </c>
      <c r="G59" s="93">
        <v>52377</v>
      </c>
      <c r="H59" s="93">
        <v>-11.3</v>
      </c>
      <c r="I59" s="93">
        <v>46265</v>
      </c>
      <c r="J59" s="93">
        <v>6112</v>
      </c>
      <c r="K59" s="93">
        <v>-11.4</v>
      </c>
      <c r="L59" s="93">
        <v>-10.4</v>
      </c>
      <c r="M59" s="93">
        <v>134591</v>
      </c>
      <c r="N59" s="93">
        <v>-9.3000000000000007</v>
      </c>
      <c r="O59" s="93">
        <v>121835</v>
      </c>
      <c r="P59" s="93">
        <v>12756</v>
      </c>
      <c r="Q59" s="93">
        <v>-8.8000000000000007</v>
      </c>
      <c r="R59" s="93">
        <v>-13.4</v>
      </c>
      <c r="S59" s="93">
        <v>2.6</v>
      </c>
    </row>
    <row r="60" spans="1:23" s="28" customFormat="1" x14ac:dyDescent="0.25">
      <c r="A60" s="30"/>
      <c r="B60" s="30" t="s">
        <v>75</v>
      </c>
      <c r="C60" s="31"/>
      <c r="D60" s="31"/>
      <c r="E60" s="31"/>
      <c r="F60" s="31"/>
      <c r="G60" s="31">
        <v>1019137</v>
      </c>
      <c r="H60" s="33">
        <v>-1.5754502873146947</v>
      </c>
      <c r="I60" s="31">
        <v>865658</v>
      </c>
      <c r="J60" s="31">
        <v>153479</v>
      </c>
      <c r="K60" s="33">
        <v>-2.4666751544418304</v>
      </c>
      <c r="L60" s="33">
        <v>3.7728449820485537</v>
      </c>
      <c r="M60" s="31">
        <v>2735536</v>
      </c>
      <c r="N60" s="33">
        <v>-1.077054373454061</v>
      </c>
      <c r="O60" s="31">
        <v>2369944</v>
      </c>
      <c r="P60" s="31">
        <v>365592</v>
      </c>
      <c r="Q60" s="33">
        <v>-1.5833822313526298</v>
      </c>
      <c r="R60" s="33">
        <v>2.3359188460644731</v>
      </c>
      <c r="S60" s="31"/>
    </row>
    <row r="61" spans="1:23" s="9" customFormat="1" x14ac:dyDescent="0.25">
      <c r="A61" s="34"/>
      <c r="B61" s="34" t="s">
        <v>78</v>
      </c>
      <c r="C61" s="35"/>
      <c r="D61" s="35"/>
      <c r="E61" s="35"/>
      <c r="F61" s="35"/>
      <c r="G61" s="35">
        <v>3838027</v>
      </c>
      <c r="H61" s="38">
        <v>0.37983483213304226</v>
      </c>
      <c r="I61" s="35">
        <v>3248715</v>
      </c>
      <c r="J61" s="35">
        <v>589312</v>
      </c>
      <c r="K61" s="38">
        <v>7.7660176810141479E-2</v>
      </c>
      <c r="L61" s="38">
        <v>2.0789523826020684</v>
      </c>
      <c r="M61" s="35">
        <v>10666977</v>
      </c>
      <c r="N61" s="38">
        <v>-1.0413640012067731</v>
      </c>
      <c r="O61" s="35">
        <v>9219380</v>
      </c>
      <c r="P61" s="35">
        <v>1447597</v>
      </c>
      <c r="Q61" s="38">
        <v>-0.99186618183068731</v>
      </c>
      <c r="R61" s="38">
        <v>-1.3554454959768094</v>
      </c>
      <c r="S61" s="35"/>
      <c r="W61" s="25"/>
    </row>
    <row r="62" spans="1:23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23" ht="15" customHeight="1" x14ac:dyDescent="0.3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V63" s="24"/>
    </row>
    <row r="64" spans="1:23" s="44" customFormat="1" x14ac:dyDescent="0.25">
      <c r="A64" s="42" t="s">
        <v>17</v>
      </c>
      <c r="B64" s="43" t="s">
        <v>18</v>
      </c>
      <c r="C64" s="94">
        <v>409</v>
      </c>
      <c r="D64" s="94">
        <v>395</v>
      </c>
      <c r="E64" s="94">
        <v>20898</v>
      </c>
      <c r="F64" s="94">
        <v>20003</v>
      </c>
      <c r="G64" s="94">
        <v>133326</v>
      </c>
      <c r="H64" s="94">
        <v>4.3</v>
      </c>
      <c r="I64" s="94">
        <v>96611</v>
      </c>
      <c r="J64" s="94">
        <v>36715</v>
      </c>
      <c r="K64" s="94">
        <v>-0.7</v>
      </c>
      <c r="L64" s="94">
        <v>20.399999999999999</v>
      </c>
      <c r="M64" s="94">
        <v>299555</v>
      </c>
      <c r="N64" s="94">
        <v>-1.8</v>
      </c>
      <c r="O64" s="94">
        <v>226286</v>
      </c>
      <c r="P64" s="94">
        <v>73269</v>
      </c>
      <c r="Q64" s="94">
        <v>-6.1</v>
      </c>
      <c r="R64" s="94">
        <v>14</v>
      </c>
      <c r="S64" s="94">
        <v>2.2000000000000002</v>
      </c>
    </row>
    <row r="65" spans="1:19" s="44" customFormat="1" x14ac:dyDescent="0.25">
      <c r="A65" s="42" t="s">
        <v>19</v>
      </c>
      <c r="B65" s="43" t="s">
        <v>20</v>
      </c>
      <c r="C65" s="94">
        <v>518</v>
      </c>
      <c r="D65" s="94">
        <v>503</v>
      </c>
      <c r="E65" s="94">
        <v>30573</v>
      </c>
      <c r="F65" s="94">
        <v>29087</v>
      </c>
      <c r="G65" s="94">
        <v>215133</v>
      </c>
      <c r="H65" s="94">
        <v>4.5999999999999996</v>
      </c>
      <c r="I65" s="94">
        <v>176123</v>
      </c>
      <c r="J65" s="94">
        <v>39010</v>
      </c>
      <c r="K65" s="94">
        <v>3.2</v>
      </c>
      <c r="L65" s="94">
        <v>11.8</v>
      </c>
      <c r="M65" s="94">
        <v>465168</v>
      </c>
      <c r="N65" s="94">
        <v>4.2</v>
      </c>
      <c r="O65" s="94">
        <v>383263</v>
      </c>
      <c r="P65" s="94">
        <v>81905</v>
      </c>
      <c r="Q65" s="94">
        <v>2.4</v>
      </c>
      <c r="R65" s="94">
        <v>13.5</v>
      </c>
      <c r="S65" s="94">
        <v>2.2000000000000002</v>
      </c>
    </row>
    <row r="66" spans="1:19" s="44" customFormat="1" x14ac:dyDescent="0.25">
      <c r="A66" s="42" t="s">
        <v>21</v>
      </c>
      <c r="B66" s="43" t="s">
        <v>22</v>
      </c>
      <c r="C66" s="94">
        <v>553</v>
      </c>
      <c r="D66" s="94">
        <v>544</v>
      </c>
      <c r="E66" s="94">
        <v>28802</v>
      </c>
      <c r="F66" s="94">
        <v>27861</v>
      </c>
      <c r="G66" s="94">
        <v>186919</v>
      </c>
      <c r="H66" s="94">
        <v>0</v>
      </c>
      <c r="I66" s="94">
        <v>161682</v>
      </c>
      <c r="J66" s="94">
        <v>25237</v>
      </c>
      <c r="K66" s="94">
        <v>-3.6</v>
      </c>
      <c r="L66" s="94">
        <v>31.2</v>
      </c>
      <c r="M66" s="94">
        <v>453723</v>
      </c>
      <c r="N66" s="94">
        <v>-4</v>
      </c>
      <c r="O66" s="94">
        <v>397772</v>
      </c>
      <c r="P66" s="94">
        <v>55951</v>
      </c>
      <c r="Q66" s="94">
        <v>-6.3</v>
      </c>
      <c r="R66" s="94">
        <v>16.399999999999999</v>
      </c>
      <c r="S66" s="94">
        <v>2.4</v>
      </c>
    </row>
    <row r="67" spans="1:19" s="44" customFormat="1" x14ac:dyDescent="0.25">
      <c r="A67" s="42" t="s">
        <v>23</v>
      </c>
      <c r="B67" s="43" t="s">
        <v>24</v>
      </c>
      <c r="C67" s="94">
        <v>691</v>
      </c>
      <c r="D67" s="94">
        <v>668</v>
      </c>
      <c r="E67" s="94">
        <v>39921</v>
      </c>
      <c r="F67" s="94">
        <v>38199</v>
      </c>
      <c r="G67" s="94">
        <v>205542</v>
      </c>
      <c r="H67" s="94">
        <v>1.1000000000000001</v>
      </c>
      <c r="I67" s="94">
        <v>184893</v>
      </c>
      <c r="J67" s="94">
        <v>20649</v>
      </c>
      <c r="K67" s="94">
        <v>-0.1</v>
      </c>
      <c r="L67" s="94">
        <v>14</v>
      </c>
      <c r="M67" s="94">
        <v>642004</v>
      </c>
      <c r="N67" s="94">
        <v>-1.1000000000000001</v>
      </c>
      <c r="O67" s="94">
        <v>584399</v>
      </c>
      <c r="P67" s="94">
        <v>57605</v>
      </c>
      <c r="Q67" s="94">
        <v>-2.6</v>
      </c>
      <c r="R67" s="94">
        <v>17.5</v>
      </c>
      <c r="S67" s="94">
        <v>3.1</v>
      </c>
    </row>
    <row r="68" spans="1:19" s="44" customFormat="1" x14ac:dyDescent="0.25">
      <c r="A68" s="42" t="s">
        <v>25</v>
      </c>
      <c r="B68" s="43" t="s">
        <v>26</v>
      </c>
      <c r="C68" s="94">
        <v>764</v>
      </c>
      <c r="D68" s="94">
        <v>753</v>
      </c>
      <c r="E68" s="94">
        <v>41833</v>
      </c>
      <c r="F68" s="94">
        <v>40617</v>
      </c>
      <c r="G68" s="94">
        <v>188347</v>
      </c>
      <c r="H68" s="94">
        <v>-0.8</v>
      </c>
      <c r="I68" s="94">
        <v>163068</v>
      </c>
      <c r="J68" s="94">
        <v>25279</v>
      </c>
      <c r="K68" s="94">
        <v>-2.1</v>
      </c>
      <c r="L68" s="94">
        <v>8.4</v>
      </c>
      <c r="M68" s="94">
        <v>557655</v>
      </c>
      <c r="N68" s="94">
        <v>-2.8</v>
      </c>
      <c r="O68" s="94">
        <v>478165</v>
      </c>
      <c r="P68" s="94">
        <v>79490</v>
      </c>
      <c r="Q68" s="94">
        <v>-4.0999999999999996</v>
      </c>
      <c r="R68" s="94">
        <v>6.2</v>
      </c>
      <c r="S68" s="94">
        <v>3</v>
      </c>
    </row>
    <row r="69" spans="1:19" s="44" customFormat="1" x14ac:dyDescent="0.25">
      <c r="A69" s="42" t="s">
        <v>27</v>
      </c>
      <c r="B69" s="43" t="s">
        <v>28</v>
      </c>
      <c r="C69" s="94">
        <v>95</v>
      </c>
      <c r="D69" s="94">
        <v>92</v>
      </c>
      <c r="E69" s="94">
        <v>5098</v>
      </c>
      <c r="F69" s="94">
        <v>4887</v>
      </c>
      <c r="G69" s="94">
        <v>21846</v>
      </c>
      <c r="H69" s="94">
        <v>0</v>
      </c>
      <c r="I69" s="94">
        <v>17919</v>
      </c>
      <c r="J69" s="94">
        <v>3927</v>
      </c>
      <c r="K69" s="94">
        <v>-2.4</v>
      </c>
      <c r="L69" s="94">
        <v>12.5</v>
      </c>
      <c r="M69" s="94">
        <v>67078</v>
      </c>
      <c r="N69" s="94">
        <v>-1.1000000000000001</v>
      </c>
      <c r="O69" s="94">
        <v>57829</v>
      </c>
      <c r="P69" s="94">
        <v>9249</v>
      </c>
      <c r="Q69" s="94">
        <v>-2.4</v>
      </c>
      <c r="R69" s="94">
        <v>7.9</v>
      </c>
      <c r="S69" s="94">
        <v>3.1</v>
      </c>
    </row>
    <row r="70" spans="1:19" s="44" customFormat="1" x14ac:dyDescent="0.25">
      <c r="A70" s="42" t="s">
        <v>29</v>
      </c>
      <c r="B70" s="43" t="s">
        <v>30</v>
      </c>
      <c r="C70" s="94">
        <v>170</v>
      </c>
      <c r="D70" s="94">
        <v>167</v>
      </c>
      <c r="E70" s="94">
        <v>10487</v>
      </c>
      <c r="F70" s="94">
        <v>9725</v>
      </c>
      <c r="G70" s="94">
        <v>59974</v>
      </c>
      <c r="H70" s="94">
        <v>7.7</v>
      </c>
      <c r="I70" s="94">
        <v>50382</v>
      </c>
      <c r="J70" s="94">
        <v>9592</v>
      </c>
      <c r="K70" s="94">
        <v>3.5</v>
      </c>
      <c r="L70" s="94">
        <v>37.700000000000003</v>
      </c>
      <c r="M70" s="94">
        <v>151338</v>
      </c>
      <c r="N70" s="94">
        <v>4.5999999999999996</v>
      </c>
      <c r="O70" s="94">
        <v>130983</v>
      </c>
      <c r="P70" s="94">
        <v>20355</v>
      </c>
      <c r="Q70" s="94">
        <v>0.4</v>
      </c>
      <c r="R70" s="94">
        <v>43.4</v>
      </c>
      <c r="S70" s="94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v>1011087</v>
      </c>
      <c r="H71" s="33">
        <v>2.0303400617780483</v>
      </c>
      <c r="I71" s="31">
        <v>850678</v>
      </c>
      <c r="J71" s="31">
        <v>160409</v>
      </c>
      <c r="K71" s="33">
        <v>-0.4413370487881707</v>
      </c>
      <c r="L71" s="33">
        <v>17.500256376448519</v>
      </c>
      <c r="M71" s="31">
        <v>2636521</v>
      </c>
      <c r="N71" s="33">
        <v>-0.85001677244085272</v>
      </c>
      <c r="O71" s="31">
        <v>2258697</v>
      </c>
      <c r="P71" s="31">
        <v>377824</v>
      </c>
      <c r="Q71" s="33">
        <v>-2.9784333231960289</v>
      </c>
      <c r="R71" s="33">
        <v>14.115884598656564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v>4849114</v>
      </c>
      <c r="H72" s="38">
        <v>0.7195598436463797</v>
      </c>
      <c r="I72" s="35">
        <v>4099393</v>
      </c>
      <c r="J72" s="35">
        <v>749721</v>
      </c>
      <c r="K72" s="38">
        <v>-3.0483024247658363E-2</v>
      </c>
      <c r="L72" s="38">
        <v>5.0282420975360935</v>
      </c>
      <c r="M72" s="35">
        <v>13303498</v>
      </c>
      <c r="N72" s="38">
        <v>-1.0035010245303795</v>
      </c>
      <c r="O72" s="35">
        <v>11478077</v>
      </c>
      <c r="P72" s="35">
        <v>1825421</v>
      </c>
      <c r="Q72" s="38">
        <v>-1.3891934002853645</v>
      </c>
      <c r="R72" s="38">
        <v>1.492569677344747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95">
        <v>406</v>
      </c>
      <c r="D75" s="95">
        <v>389</v>
      </c>
      <c r="E75" s="95">
        <v>20829</v>
      </c>
      <c r="F75" s="95">
        <v>19883</v>
      </c>
      <c r="G75" s="95">
        <v>133533</v>
      </c>
      <c r="H75" s="95">
        <v>1.3</v>
      </c>
      <c r="I75" s="95">
        <v>88428</v>
      </c>
      <c r="J75" s="95">
        <v>45105</v>
      </c>
      <c r="K75" s="95">
        <v>1.1000000000000001</v>
      </c>
      <c r="L75" s="95">
        <v>1.7</v>
      </c>
      <c r="M75" s="95">
        <v>338318</v>
      </c>
      <c r="N75" s="95">
        <v>-0.4</v>
      </c>
      <c r="O75" s="95">
        <v>228718</v>
      </c>
      <c r="P75" s="95">
        <v>109600</v>
      </c>
      <c r="Q75" s="95">
        <v>-3.3</v>
      </c>
      <c r="R75" s="95">
        <v>6.4</v>
      </c>
      <c r="S75" s="95">
        <v>2.5</v>
      </c>
    </row>
    <row r="76" spans="1:19" s="44" customFormat="1" x14ac:dyDescent="0.25">
      <c r="A76" s="42" t="s">
        <v>19</v>
      </c>
      <c r="B76" s="43" t="s">
        <v>20</v>
      </c>
      <c r="C76" s="95">
        <v>514</v>
      </c>
      <c r="D76" s="95">
        <v>497</v>
      </c>
      <c r="E76" s="95">
        <v>30387</v>
      </c>
      <c r="F76" s="95">
        <v>28784</v>
      </c>
      <c r="G76" s="95">
        <v>185756</v>
      </c>
      <c r="H76" s="95">
        <v>8.3000000000000007</v>
      </c>
      <c r="I76" s="95">
        <v>149614</v>
      </c>
      <c r="J76" s="95">
        <v>36142</v>
      </c>
      <c r="K76" s="95">
        <v>6</v>
      </c>
      <c r="L76" s="95">
        <v>19</v>
      </c>
      <c r="M76" s="95">
        <v>432719</v>
      </c>
      <c r="N76" s="95">
        <v>5.4</v>
      </c>
      <c r="O76" s="95">
        <v>361841</v>
      </c>
      <c r="P76" s="95">
        <v>70878</v>
      </c>
      <c r="Q76" s="95">
        <v>5</v>
      </c>
      <c r="R76" s="95">
        <v>7.4</v>
      </c>
      <c r="S76" s="95">
        <v>2.2999999999999998</v>
      </c>
    </row>
    <row r="77" spans="1:19" s="44" customFormat="1" x14ac:dyDescent="0.25">
      <c r="A77" s="42" t="s">
        <v>21</v>
      </c>
      <c r="B77" s="43" t="s">
        <v>22</v>
      </c>
      <c r="C77" s="95">
        <v>556</v>
      </c>
      <c r="D77" s="95">
        <v>544</v>
      </c>
      <c r="E77" s="95">
        <v>28837</v>
      </c>
      <c r="F77" s="95">
        <v>27859</v>
      </c>
      <c r="G77" s="95">
        <v>175030</v>
      </c>
      <c r="H77" s="95">
        <v>6</v>
      </c>
      <c r="I77" s="95">
        <v>143228</v>
      </c>
      <c r="J77" s="95">
        <v>31802</v>
      </c>
      <c r="K77" s="95">
        <v>4.4000000000000004</v>
      </c>
      <c r="L77" s="95">
        <v>14.1</v>
      </c>
      <c r="M77" s="95">
        <v>427653</v>
      </c>
      <c r="N77" s="95">
        <v>4.7</v>
      </c>
      <c r="O77" s="95">
        <v>355981</v>
      </c>
      <c r="P77" s="95">
        <v>71672</v>
      </c>
      <c r="Q77" s="95">
        <v>2.9</v>
      </c>
      <c r="R77" s="95">
        <v>15</v>
      </c>
      <c r="S77" s="95">
        <v>2.4</v>
      </c>
    </row>
    <row r="78" spans="1:19" s="44" customFormat="1" x14ac:dyDescent="0.25">
      <c r="A78" s="42" t="s">
        <v>23</v>
      </c>
      <c r="B78" s="43" t="s">
        <v>24</v>
      </c>
      <c r="C78" s="95">
        <v>689</v>
      </c>
      <c r="D78" s="95">
        <v>670</v>
      </c>
      <c r="E78" s="95">
        <v>39962</v>
      </c>
      <c r="F78" s="95">
        <v>38392</v>
      </c>
      <c r="G78" s="95">
        <v>183200</v>
      </c>
      <c r="H78" s="95">
        <v>0.1</v>
      </c>
      <c r="I78" s="95">
        <v>161075</v>
      </c>
      <c r="J78" s="95">
        <v>22125</v>
      </c>
      <c r="K78" s="95">
        <v>-1.4</v>
      </c>
      <c r="L78" s="95">
        <v>11.7</v>
      </c>
      <c r="M78" s="95">
        <v>674031</v>
      </c>
      <c r="N78" s="95">
        <v>2.1</v>
      </c>
      <c r="O78" s="95">
        <v>612625</v>
      </c>
      <c r="P78" s="95">
        <v>61406</v>
      </c>
      <c r="Q78" s="95">
        <v>1.1000000000000001</v>
      </c>
      <c r="R78" s="95">
        <v>14.3</v>
      </c>
      <c r="S78" s="95">
        <v>3.7</v>
      </c>
    </row>
    <row r="79" spans="1:19" s="44" customFormat="1" x14ac:dyDescent="0.25">
      <c r="A79" s="42" t="s">
        <v>25</v>
      </c>
      <c r="B79" s="43" t="s">
        <v>26</v>
      </c>
      <c r="C79" s="95">
        <v>763</v>
      </c>
      <c r="D79" s="95">
        <v>750</v>
      </c>
      <c r="E79" s="95">
        <v>43055</v>
      </c>
      <c r="F79" s="95">
        <v>41925</v>
      </c>
      <c r="G79" s="95">
        <v>181094</v>
      </c>
      <c r="H79" s="95">
        <v>0.9</v>
      </c>
      <c r="I79" s="95">
        <v>152109</v>
      </c>
      <c r="J79" s="95">
        <v>28985</v>
      </c>
      <c r="K79" s="95">
        <v>0.8</v>
      </c>
      <c r="L79" s="95">
        <v>1</v>
      </c>
      <c r="M79" s="95">
        <v>639033</v>
      </c>
      <c r="N79" s="95">
        <v>0.4</v>
      </c>
      <c r="O79" s="95">
        <v>526384</v>
      </c>
      <c r="P79" s="95">
        <v>112649</v>
      </c>
      <c r="Q79" s="95">
        <v>1.3</v>
      </c>
      <c r="R79" s="95">
        <v>-3.6</v>
      </c>
      <c r="S79" s="95">
        <v>3.5</v>
      </c>
    </row>
    <row r="80" spans="1:19" s="44" customFormat="1" x14ac:dyDescent="0.25">
      <c r="A80" s="42" t="s">
        <v>27</v>
      </c>
      <c r="B80" s="43" t="s">
        <v>28</v>
      </c>
      <c r="C80" s="95">
        <v>96</v>
      </c>
      <c r="D80" s="95">
        <v>93</v>
      </c>
      <c r="E80" s="95">
        <v>5110</v>
      </c>
      <c r="F80" s="95">
        <v>4767</v>
      </c>
      <c r="G80" s="95">
        <v>18660</v>
      </c>
      <c r="H80" s="95">
        <v>7.1</v>
      </c>
      <c r="I80" s="95">
        <v>14756</v>
      </c>
      <c r="J80" s="95">
        <v>3904</v>
      </c>
      <c r="K80" s="95">
        <v>6.5</v>
      </c>
      <c r="L80" s="95">
        <v>9.5</v>
      </c>
      <c r="M80" s="95">
        <v>64182</v>
      </c>
      <c r="N80" s="95">
        <v>1.5</v>
      </c>
      <c r="O80" s="95">
        <v>54637</v>
      </c>
      <c r="P80" s="95">
        <v>9545</v>
      </c>
      <c r="Q80" s="95">
        <v>1.5</v>
      </c>
      <c r="R80" s="95">
        <v>1.6</v>
      </c>
      <c r="S80" s="95">
        <v>3.4</v>
      </c>
    </row>
    <row r="81" spans="1:19" s="44" customFormat="1" x14ac:dyDescent="0.25">
      <c r="A81" s="42" t="s">
        <v>29</v>
      </c>
      <c r="B81" s="43" t="s">
        <v>30</v>
      </c>
      <c r="C81" s="95">
        <v>168</v>
      </c>
      <c r="D81" s="95">
        <v>165</v>
      </c>
      <c r="E81" s="95">
        <v>10393</v>
      </c>
      <c r="F81" s="95">
        <v>9659</v>
      </c>
      <c r="G81" s="95">
        <v>43239</v>
      </c>
      <c r="H81" s="95">
        <v>8.1</v>
      </c>
      <c r="I81" s="95">
        <v>36604</v>
      </c>
      <c r="J81" s="95">
        <v>6635</v>
      </c>
      <c r="K81" s="95">
        <v>4.8</v>
      </c>
      <c r="L81" s="95">
        <v>31.2</v>
      </c>
      <c r="M81" s="95">
        <v>128731</v>
      </c>
      <c r="N81" s="95">
        <v>1.1000000000000001</v>
      </c>
      <c r="O81" s="95">
        <v>114795</v>
      </c>
      <c r="P81" s="95">
        <v>13936</v>
      </c>
      <c r="Q81" s="95">
        <v>-1.2</v>
      </c>
      <c r="R81" s="95">
        <v>24.6</v>
      </c>
      <c r="S81" s="95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v>920512</v>
      </c>
      <c r="H82" s="33">
        <v>3.6004776476864322</v>
      </c>
      <c r="I82" s="31">
        <v>745814</v>
      </c>
      <c r="J82" s="31">
        <v>174698</v>
      </c>
      <c r="K82" s="33">
        <v>2.337752151892829</v>
      </c>
      <c r="L82" s="33">
        <v>9.3612279647435912</v>
      </c>
      <c r="M82" s="31">
        <v>2704667</v>
      </c>
      <c r="N82" s="33">
        <v>2.2301387363857543</v>
      </c>
      <c r="O82" s="31">
        <v>2254981</v>
      </c>
      <c r="P82" s="31">
        <v>449686</v>
      </c>
      <c r="Q82" s="33">
        <v>1.4315234738363074</v>
      </c>
      <c r="R82" s="33">
        <v>6.4322890163286388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v>5769626</v>
      </c>
      <c r="H83" s="38">
        <v>1.1684042341283458</v>
      </c>
      <c r="I83" s="35">
        <v>4845207</v>
      </c>
      <c r="J83" s="35">
        <v>924419</v>
      </c>
      <c r="K83" s="38">
        <v>0.32689225621295748</v>
      </c>
      <c r="L83" s="38">
        <v>5.8205849088569721</v>
      </c>
      <c r="M83" s="35">
        <v>16008165</v>
      </c>
      <c r="N83" s="38">
        <v>-0.47159860624370253</v>
      </c>
      <c r="O83" s="35">
        <v>13733058</v>
      </c>
      <c r="P83" s="35">
        <v>2275107</v>
      </c>
      <c r="Q83" s="38">
        <v>-0.93684366337511449</v>
      </c>
      <c r="R83" s="38">
        <v>2.4322346961057377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85" t="s">
        <v>17</v>
      </c>
      <c r="B86" s="86" t="s">
        <v>18</v>
      </c>
      <c r="C86" s="96">
        <v>405</v>
      </c>
      <c r="D86" s="96">
        <v>389</v>
      </c>
      <c r="E86" s="96">
        <v>20811</v>
      </c>
      <c r="F86" s="96">
        <v>19917</v>
      </c>
      <c r="G86" s="96">
        <v>147874</v>
      </c>
      <c r="H86" s="96">
        <v>0.6</v>
      </c>
      <c r="I86" s="96">
        <v>101560</v>
      </c>
      <c r="J86" s="96">
        <v>46314</v>
      </c>
      <c r="K86" s="96">
        <v>-0.7</v>
      </c>
      <c r="L86" s="96">
        <v>3.6</v>
      </c>
      <c r="M86" s="96">
        <v>371483</v>
      </c>
      <c r="N86" s="96">
        <v>4.2</v>
      </c>
      <c r="O86" s="96">
        <v>256076</v>
      </c>
      <c r="P86" s="96">
        <v>115407</v>
      </c>
      <c r="Q86" s="96">
        <v>1</v>
      </c>
      <c r="R86" s="96">
        <v>12.1</v>
      </c>
      <c r="S86" s="96">
        <v>2.5</v>
      </c>
    </row>
    <row r="87" spans="1:19" s="44" customFormat="1" x14ac:dyDescent="0.25">
      <c r="A87" s="85" t="s">
        <v>19</v>
      </c>
      <c r="B87" s="86" t="s">
        <v>20</v>
      </c>
      <c r="C87" s="96">
        <v>515</v>
      </c>
      <c r="D87" s="96">
        <v>496</v>
      </c>
      <c r="E87" s="96">
        <v>30313</v>
      </c>
      <c r="F87" s="96">
        <v>28800</v>
      </c>
      <c r="G87" s="96">
        <v>193890</v>
      </c>
      <c r="H87" s="96">
        <v>-7.4</v>
      </c>
      <c r="I87" s="96">
        <v>159903</v>
      </c>
      <c r="J87" s="96">
        <v>33987</v>
      </c>
      <c r="K87" s="96">
        <v>-8.3000000000000007</v>
      </c>
      <c r="L87" s="96">
        <v>-2.8</v>
      </c>
      <c r="M87" s="96">
        <v>438953</v>
      </c>
      <c r="N87" s="96">
        <v>-6.6</v>
      </c>
      <c r="O87" s="96">
        <v>371927</v>
      </c>
      <c r="P87" s="96">
        <v>67026</v>
      </c>
      <c r="Q87" s="96">
        <v>-5.4</v>
      </c>
      <c r="R87" s="96">
        <v>-12.5</v>
      </c>
      <c r="S87" s="96">
        <v>2.2999999999999998</v>
      </c>
    </row>
    <row r="88" spans="1:19" s="44" customFormat="1" x14ac:dyDescent="0.25">
      <c r="A88" s="85" t="s">
        <v>21</v>
      </c>
      <c r="B88" s="86" t="s">
        <v>22</v>
      </c>
      <c r="C88" s="96">
        <v>554</v>
      </c>
      <c r="D88" s="96">
        <v>543</v>
      </c>
      <c r="E88" s="96">
        <v>28770</v>
      </c>
      <c r="F88" s="96">
        <v>27836</v>
      </c>
      <c r="G88" s="96">
        <v>197254</v>
      </c>
      <c r="H88" s="96">
        <v>3.7</v>
      </c>
      <c r="I88" s="96">
        <v>169773</v>
      </c>
      <c r="J88" s="96">
        <v>27481</v>
      </c>
      <c r="K88" s="96">
        <v>1</v>
      </c>
      <c r="L88" s="96">
        <v>24</v>
      </c>
      <c r="M88" s="96">
        <v>471860</v>
      </c>
      <c r="N88" s="96">
        <v>1.5</v>
      </c>
      <c r="O88" s="96">
        <v>406273</v>
      </c>
      <c r="P88" s="96">
        <v>65587</v>
      </c>
      <c r="Q88" s="96">
        <v>-0.3</v>
      </c>
      <c r="R88" s="96">
        <v>14.6</v>
      </c>
      <c r="S88" s="96">
        <v>2.4</v>
      </c>
    </row>
    <row r="89" spans="1:19" s="44" customFormat="1" x14ac:dyDescent="0.25">
      <c r="A89" s="85" t="s">
        <v>23</v>
      </c>
      <c r="B89" s="86" t="s">
        <v>24</v>
      </c>
      <c r="C89" s="96">
        <v>690</v>
      </c>
      <c r="D89" s="96">
        <v>666</v>
      </c>
      <c r="E89" s="96">
        <v>39993</v>
      </c>
      <c r="F89" s="96">
        <v>38289</v>
      </c>
      <c r="G89" s="96">
        <v>207584</v>
      </c>
      <c r="H89" s="96">
        <v>1</v>
      </c>
      <c r="I89" s="96">
        <v>183380</v>
      </c>
      <c r="J89" s="96">
        <v>24204</v>
      </c>
      <c r="K89" s="96">
        <v>-1.1000000000000001</v>
      </c>
      <c r="L89" s="96">
        <v>21</v>
      </c>
      <c r="M89" s="96">
        <v>694627</v>
      </c>
      <c r="N89" s="96">
        <v>3.3</v>
      </c>
      <c r="O89" s="96">
        <v>633530</v>
      </c>
      <c r="P89" s="96">
        <v>61097</v>
      </c>
      <c r="Q89" s="96">
        <v>2.9</v>
      </c>
      <c r="R89" s="96">
        <v>7.2</v>
      </c>
      <c r="S89" s="96">
        <v>3.3</v>
      </c>
    </row>
    <row r="90" spans="1:19" s="44" customFormat="1" x14ac:dyDescent="0.25">
      <c r="A90" s="85" t="s">
        <v>25</v>
      </c>
      <c r="B90" s="86" t="s">
        <v>26</v>
      </c>
      <c r="C90" s="96">
        <v>762</v>
      </c>
      <c r="D90" s="96">
        <v>749</v>
      </c>
      <c r="E90" s="96">
        <v>43083</v>
      </c>
      <c r="F90" s="96">
        <v>41871</v>
      </c>
      <c r="G90" s="96">
        <v>210700</v>
      </c>
      <c r="H90" s="96">
        <v>3.4</v>
      </c>
      <c r="I90" s="96">
        <v>173059</v>
      </c>
      <c r="J90" s="96">
        <v>37641</v>
      </c>
      <c r="K90" s="96">
        <v>2.2999999999999998</v>
      </c>
      <c r="L90" s="96">
        <v>8.8000000000000007</v>
      </c>
      <c r="M90" s="96">
        <v>697409</v>
      </c>
      <c r="N90" s="96">
        <v>3.2</v>
      </c>
      <c r="O90" s="96">
        <v>538823</v>
      </c>
      <c r="P90" s="96">
        <v>158586</v>
      </c>
      <c r="Q90" s="96">
        <v>2.8</v>
      </c>
      <c r="R90" s="96">
        <v>4.5999999999999996</v>
      </c>
      <c r="S90" s="96">
        <v>3.3</v>
      </c>
    </row>
    <row r="91" spans="1:19" s="44" customFormat="1" x14ac:dyDescent="0.25">
      <c r="A91" s="85" t="s">
        <v>27</v>
      </c>
      <c r="B91" s="86" t="s">
        <v>28</v>
      </c>
      <c r="C91" s="96">
        <v>96</v>
      </c>
      <c r="D91" s="96">
        <v>93</v>
      </c>
      <c r="E91" s="96">
        <v>5107</v>
      </c>
      <c r="F91" s="96">
        <v>4893</v>
      </c>
      <c r="G91" s="96">
        <v>20000</v>
      </c>
      <c r="H91" s="96">
        <v>-5.9</v>
      </c>
      <c r="I91" s="96">
        <v>16610</v>
      </c>
      <c r="J91" s="96">
        <v>3390</v>
      </c>
      <c r="K91" s="96">
        <v>-3.3</v>
      </c>
      <c r="L91" s="96">
        <v>-16.8</v>
      </c>
      <c r="M91" s="96">
        <v>66468</v>
      </c>
      <c r="N91" s="96">
        <v>-7.4</v>
      </c>
      <c r="O91" s="96">
        <v>57780</v>
      </c>
      <c r="P91" s="96">
        <v>8688</v>
      </c>
      <c r="Q91" s="96">
        <v>-5</v>
      </c>
      <c r="R91" s="96">
        <v>-20.6</v>
      </c>
      <c r="S91" s="96">
        <v>3.3</v>
      </c>
    </row>
    <row r="92" spans="1:19" s="44" customFormat="1" x14ac:dyDescent="0.25">
      <c r="A92" s="85" t="s">
        <v>29</v>
      </c>
      <c r="B92" s="86" t="s">
        <v>30</v>
      </c>
      <c r="C92" s="96">
        <v>169</v>
      </c>
      <c r="D92" s="96">
        <v>166</v>
      </c>
      <c r="E92" s="96">
        <v>10448</v>
      </c>
      <c r="F92" s="96">
        <v>9762</v>
      </c>
      <c r="G92" s="96">
        <v>53372</v>
      </c>
      <c r="H92" s="96">
        <v>-4.5999999999999996</v>
      </c>
      <c r="I92" s="96">
        <v>46154</v>
      </c>
      <c r="J92" s="96">
        <v>7218</v>
      </c>
      <c r="K92" s="96">
        <v>-6.6</v>
      </c>
      <c r="L92" s="96">
        <v>10.9</v>
      </c>
      <c r="M92" s="96">
        <v>145928</v>
      </c>
      <c r="N92" s="96">
        <v>-5.3</v>
      </c>
      <c r="O92" s="96">
        <v>129638</v>
      </c>
      <c r="P92" s="96">
        <v>16290</v>
      </c>
      <c r="Q92" s="96">
        <v>-6.2</v>
      </c>
      <c r="R92" s="96">
        <v>2.6</v>
      </c>
      <c r="S92" s="96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v>1030674</v>
      </c>
      <c r="H93" s="33">
        <v>-0.22922591724247354</v>
      </c>
      <c r="I93" s="31">
        <v>850439</v>
      </c>
      <c r="J93" s="31">
        <v>180235</v>
      </c>
      <c r="K93" s="33">
        <v>-1.798469770696542</v>
      </c>
      <c r="L93" s="33">
        <v>7.9070574993414198</v>
      </c>
      <c r="M93" s="31">
        <v>2886728</v>
      </c>
      <c r="N93" s="33">
        <v>0.73863346875762659</v>
      </c>
      <c r="O93" s="31">
        <v>2394047</v>
      </c>
      <c r="P93" s="31">
        <v>492681</v>
      </c>
      <c r="Q93" s="33">
        <v>2.7826743840606127E-2</v>
      </c>
      <c r="R93" s="33">
        <v>4.3415554628415833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v>6800300</v>
      </c>
      <c r="H94" s="38">
        <v>0.95406288032393149</v>
      </c>
      <c r="I94" s="35">
        <v>5695646</v>
      </c>
      <c r="J94" s="35">
        <v>1104654</v>
      </c>
      <c r="K94" s="38">
        <v>3.7222799877980606E-3</v>
      </c>
      <c r="L94" s="38">
        <v>6.155487218912171</v>
      </c>
      <c r="M94" s="35">
        <v>18894893</v>
      </c>
      <c r="N94" s="38">
        <v>-0.28858688628386631</v>
      </c>
      <c r="O94" s="35">
        <v>16127105</v>
      </c>
      <c r="P94" s="35">
        <v>2767788</v>
      </c>
      <c r="Q94" s="38">
        <v>-0.79481737341056657</v>
      </c>
      <c r="R94" s="38">
        <v>2.7669751149719275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85" t="s">
        <v>17</v>
      </c>
      <c r="B97" s="86" t="s">
        <v>18</v>
      </c>
      <c r="C97" s="97">
        <v>405</v>
      </c>
      <c r="D97" s="97">
        <v>387</v>
      </c>
      <c r="E97" s="97">
        <v>20790</v>
      </c>
      <c r="F97" s="97">
        <v>19885</v>
      </c>
      <c r="G97" s="97">
        <v>132981</v>
      </c>
      <c r="H97" s="97">
        <v>-5.2</v>
      </c>
      <c r="I97" s="97">
        <v>100303</v>
      </c>
      <c r="J97" s="97">
        <v>32678</v>
      </c>
      <c r="K97" s="97">
        <v>-6.1</v>
      </c>
      <c r="L97" s="97">
        <v>-2.2000000000000002</v>
      </c>
      <c r="M97" s="97">
        <v>302784</v>
      </c>
      <c r="N97" s="97">
        <v>-3.5</v>
      </c>
      <c r="O97" s="97">
        <v>230479</v>
      </c>
      <c r="P97" s="97">
        <v>72305</v>
      </c>
      <c r="Q97" s="97">
        <v>-5</v>
      </c>
      <c r="R97" s="97">
        <v>1.5</v>
      </c>
      <c r="S97" s="97">
        <v>2.2999999999999998</v>
      </c>
    </row>
    <row r="98" spans="1:19" s="44" customFormat="1" x14ac:dyDescent="0.25">
      <c r="A98" s="85" t="s">
        <v>19</v>
      </c>
      <c r="B98" s="86" t="s">
        <v>20</v>
      </c>
      <c r="C98" s="97">
        <v>515</v>
      </c>
      <c r="D98" s="97">
        <v>497</v>
      </c>
      <c r="E98" s="97">
        <v>30319</v>
      </c>
      <c r="F98" s="97">
        <v>28863</v>
      </c>
      <c r="G98" s="97">
        <v>201323</v>
      </c>
      <c r="H98" s="97">
        <v>-3</v>
      </c>
      <c r="I98" s="97">
        <v>167937</v>
      </c>
      <c r="J98" s="97">
        <v>33386</v>
      </c>
      <c r="K98" s="97">
        <v>-4.5999999999999996</v>
      </c>
      <c r="L98" s="97">
        <v>6.2</v>
      </c>
      <c r="M98" s="97">
        <v>420991</v>
      </c>
      <c r="N98" s="97">
        <v>-5.4</v>
      </c>
      <c r="O98" s="97">
        <v>357965</v>
      </c>
      <c r="P98" s="97">
        <v>63026</v>
      </c>
      <c r="Q98" s="97">
        <v>-5.5</v>
      </c>
      <c r="R98" s="97">
        <v>-5.4</v>
      </c>
      <c r="S98" s="97">
        <v>2.1</v>
      </c>
    </row>
    <row r="99" spans="1:19" s="44" customFormat="1" x14ac:dyDescent="0.25">
      <c r="A99" s="85" t="s">
        <v>21</v>
      </c>
      <c r="B99" s="86" t="s">
        <v>22</v>
      </c>
      <c r="C99" s="97">
        <v>553</v>
      </c>
      <c r="D99" s="97">
        <v>542</v>
      </c>
      <c r="E99" s="97">
        <v>28742</v>
      </c>
      <c r="F99" s="97">
        <v>27892</v>
      </c>
      <c r="G99" s="97">
        <v>191137</v>
      </c>
      <c r="H99" s="97">
        <v>-0.5</v>
      </c>
      <c r="I99" s="97">
        <v>166524</v>
      </c>
      <c r="J99" s="97">
        <v>24613</v>
      </c>
      <c r="K99" s="97">
        <v>-3.8</v>
      </c>
      <c r="L99" s="97">
        <v>29.8</v>
      </c>
      <c r="M99" s="97">
        <v>466711</v>
      </c>
      <c r="N99" s="97">
        <v>-3.3</v>
      </c>
      <c r="O99" s="97">
        <v>412654</v>
      </c>
      <c r="P99" s="97">
        <v>54057</v>
      </c>
      <c r="Q99" s="97">
        <v>-5.2</v>
      </c>
      <c r="R99" s="97">
        <v>13.7</v>
      </c>
      <c r="S99" s="97">
        <v>2.4</v>
      </c>
    </row>
    <row r="100" spans="1:19" s="44" customFormat="1" x14ac:dyDescent="0.25">
      <c r="A100" s="85" t="s">
        <v>23</v>
      </c>
      <c r="B100" s="86" t="s">
        <v>24</v>
      </c>
      <c r="C100" s="97">
        <v>688</v>
      </c>
      <c r="D100" s="97">
        <v>667</v>
      </c>
      <c r="E100" s="97">
        <v>39951</v>
      </c>
      <c r="F100" s="97">
        <v>38344</v>
      </c>
      <c r="G100" s="97">
        <v>211975</v>
      </c>
      <c r="H100" s="97">
        <v>-5.6</v>
      </c>
      <c r="I100" s="97">
        <v>189152</v>
      </c>
      <c r="J100" s="97">
        <v>22823</v>
      </c>
      <c r="K100" s="97">
        <v>-5.9</v>
      </c>
      <c r="L100" s="97">
        <v>-3</v>
      </c>
      <c r="M100" s="97">
        <v>646786</v>
      </c>
      <c r="N100" s="97">
        <v>-2.5</v>
      </c>
      <c r="O100" s="97">
        <v>593099</v>
      </c>
      <c r="P100" s="97">
        <v>53687</v>
      </c>
      <c r="Q100" s="97">
        <v>-2.1</v>
      </c>
      <c r="R100" s="97">
        <v>-6.8</v>
      </c>
      <c r="S100" s="97">
        <v>3.1</v>
      </c>
    </row>
    <row r="101" spans="1:19" s="44" customFormat="1" x14ac:dyDescent="0.25">
      <c r="A101" s="85" t="s">
        <v>25</v>
      </c>
      <c r="B101" s="86" t="s">
        <v>26</v>
      </c>
      <c r="C101" s="97">
        <v>762</v>
      </c>
      <c r="D101" s="97">
        <v>747</v>
      </c>
      <c r="E101" s="97">
        <v>43146</v>
      </c>
      <c r="F101" s="97">
        <v>41775</v>
      </c>
      <c r="G101" s="97">
        <v>202826</v>
      </c>
      <c r="H101" s="97">
        <v>-5.2</v>
      </c>
      <c r="I101" s="97">
        <v>177693</v>
      </c>
      <c r="J101" s="97">
        <v>25133</v>
      </c>
      <c r="K101" s="97">
        <v>-5.5</v>
      </c>
      <c r="L101" s="97">
        <v>-2.8</v>
      </c>
      <c r="M101" s="97">
        <v>580721</v>
      </c>
      <c r="N101" s="97">
        <v>-3.1</v>
      </c>
      <c r="O101" s="97">
        <v>498681</v>
      </c>
      <c r="P101" s="97">
        <v>82040</v>
      </c>
      <c r="Q101" s="97">
        <v>-3.2</v>
      </c>
      <c r="R101" s="97">
        <v>-1.9</v>
      </c>
      <c r="S101" s="97">
        <v>2.9</v>
      </c>
    </row>
    <row r="102" spans="1:19" s="44" customFormat="1" x14ac:dyDescent="0.25">
      <c r="A102" s="85" t="s">
        <v>27</v>
      </c>
      <c r="B102" s="86" t="s">
        <v>28</v>
      </c>
      <c r="C102" s="97">
        <v>96</v>
      </c>
      <c r="D102" s="97">
        <v>92</v>
      </c>
      <c r="E102" s="97">
        <v>5108</v>
      </c>
      <c r="F102" s="97">
        <v>4880</v>
      </c>
      <c r="G102" s="97">
        <v>23158</v>
      </c>
      <c r="H102" s="97">
        <v>-3.7</v>
      </c>
      <c r="I102" s="97">
        <v>19640</v>
      </c>
      <c r="J102" s="97">
        <v>3518</v>
      </c>
      <c r="K102" s="97">
        <v>-2.7</v>
      </c>
      <c r="L102" s="97">
        <v>-9</v>
      </c>
      <c r="M102" s="97">
        <v>70088</v>
      </c>
      <c r="N102" s="97">
        <v>-4.4000000000000004</v>
      </c>
      <c r="O102" s="97">
        <v>61742</v>
      </c>
      <c r="P102" s="97">
        <v>8346</v>
      </c>
      <c r="Q102" s="97">
        <v>-1.9</v>
      </c>
      <c r="R102" s="97">
        <v>-19.5</v>
      </c>
      <c r="S102" s="97">
        <v>3</v>
      </c>
    </row>
    <row r="103" spans="1:19" s="44" customFormat="1" x14ac:dyDescent="0.25">
      <c r="A103" s="85" t="s">
        <v>29</v>
      </c>
      <c r="B103" s="86" t="s">
        <v>30</v>
      </c>
      <c r="C103" s="97">
        <v>168</v>
      </c>
      <c r="D103" s="97">
        <v>165</v>
      </c>
      <c r="E103" s="97">
        <v>10411</v>
      </c>
      <c r="F103" s="97">
        <v>9803</v>
      </c>
      <c r="G103" s="97">
        <v>55928</v>
      </c>
      <c r="H103" s="97">
        <v>-3.1</v>
      </c>
      <c r="I103" s="97">
        <v>49762</v>
      </c>
      <c r="J103" s="97">
        <v>6166</v>
      </c>
      <c r="K103" s="97">
        <v>-4</v>
      </c>
      <c r="L103" s="97">
        <v>4.8</v>
      </c>
      <c r="M103" s="97">
        <v>138053</v>
      </c>
      <c r="N103" s="97">
        <v>-4.3</v>
      </c>
      <c r="O103" s="97">
        <v>125149</v>
      </c>
      <c r="P103" s="97">
        <v>12904</v>
      </c>
      <c r="Q103" s="97">
        <v>-4.9000000000000004</v>
      </c>
      <c r="R103" s="97">
        <v>2.2000000000000002</v>
      </c>
      <c r="S103" s="97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v>1019328</v>
      </c>
      <c r="H104" s="33">
        <v>-3.8407912139330307</v>
      </c>
      <c r="I104" s="31">
        <v>871011</v>
      </c>
      <c r="J104" s="31">
        <v>148317</v>
      </c>
      <c r="K104" s="33">
        <v>-5.0258258886951666</v>
      </c>
      <c r="L104" s="33">
        <v>3.7624441195195146</v>
      </c>
      <c r="M104" s="31">
        <v>2626134</v>
      </c>
      <c r="N104" s="33">
        <v>-3.5090278387602751</v>
      </c>
      <c r="O104" s="31">
        <v>2279769</v>
      </c>
      <c r="P104" s="31">
        <v>346365</v>
      </c>
      <c r="Q104" s="33">
        <v>-3.8875116990868435</v>
      </c>
      <c r="R104" s="33">
        <v>-0.94149409278236362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v>7819628</v>
      </c>
      <c r="H105" s="38">
        <v>0.30210069783824167</v>
      </c>
      <c r="I105" s="35">
        <v>6566657</v>
      </c>
      <c r="J105" s="35">
        <v>1252971</v>
      </c>
      <c r="K105" s="38">
        <v>-0.69383354679149534</v>
      </c>
      <c r="L105" s="38">
        <v>5.866473348153292</v>
      </c>
      <c r="M105" s="35">
        <v>21521027</v>
      </c>
      <c r="N105" s="38">
        <v>-0.69303448408247448</v>
      </c>
      <c r="O105" s="35">
        <v>18406874</v>
      </c>
      <c r="P105" s="35">
        <v>3114153</v>
      </c>
      <c r="Q105" s="38">
        <v>-1.1886166918246346</v>
      </c>
      <c r="R105" s="38">
        <v>2.3408413554993075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87" t="s">
        <v>17</v>
      </c>
      <c r="B108" s="88" t="s">
        <v>18</v>
      </c>
      <c r="C108" s="98">
        <v>411</v>
      </c>
      <c r="D108" s="98">
        <v>388</v>
      </c>
      <c r="E108" s="98">
        <v>20881</v>
      </c>
      <c r="F108" s="98">
        <v>20046</v>
      </c>
      <c r="G108" s="98">
        <v>124154</v>
      </c>
      <c r="H108" s="98">
        <v>2.4</v>
      </c>
      <c r="I108" s="98">
        <v>90782</v>
      </c>
      <c r="J108" s="98">
        <v>33372</v>
      </c>
      <c r="K108" s="98">
        <v>1</v>
      </c>
      <c r="L108" s="98">
        <v>6.5</v>
      </c>
      <c r="M108" s="98">
        <v>301161</v>
      </c>
      <c r="N108" s="98">
        <v>1.3</v>
      </c>
      <c r="O108" s="98">
        <v>232927</v>
      </c>
      <c r="P108" s="98">
        <v>68234</v>
      </c>
      <c r="Q108" s="98">
        <v>3.3</v>
      </c>
      <c r="R108" s="98">
        <v>-5</v>
      </c>
      <c r="S108" s="98">
        <v>2.4</v>
      </c>
    </row>
    <row r="109" spans="1:19" s="44" customFormat="1" x14ac:dyDescent="0.25">
      <c r="A109" s="87" t="s">
        <v>19</v>
      </c>
      <c r="B109" s="88" t="s">
        <v>20</v>
      </c>
      <c r="C109" s="98">
        <v>515</v>
      </c>
      <c r="D109" s="98">
        <v>491</v>
      </c>
      <c r="E109" s="98">
        <v>30366</v>
      </c>
      <c r="F109" s="98">
        <v>28635</v>
      </c>
      <c r="G109" s="98">
        <v>176942</v>
      </c>
      <c r="H109" s="98">
        <v>-3.4</v>
      </c>
      <c r="I109" s="98">
        <v>146020</v>
      </c>
      <c r="J109" s="98">
        <v>30922</v>
      </c>
      <c r="K109" s="98">
        <v>-4.0999999999999996</v>
      </c>
      <c r="L109" s="98">
        <v>0.3</v>
      </c>
      <c r="M109" s="98">
        <v>396877</v>
      </c>
      <c r="N109" s="98">
        <v>-5.8</v>
      </c>
      <c r="O109" s="98">
        <v>335434</v>
      </c>
      <c r="P109" s="98">
        <v>61443</v>
      </c>
      <c r="Q109" s="98">
        <v>-5.3</v>
      </c>
      <c r="R109" s="98">
        <v>-8.5</v>
      </c>
      <c r="S109" s="98">
        <v>2.2000000000000002</v>
      </c>
    </row>
    <row r="110" spans="1:19" s="44" customFormat="1" x14ac:dyDescent="0.25">
      <c r="A110" s="87" t="s">
        <v>21</v>
      </c>
      <c r="B110" s="88" t="s">
        <v>22</v>
      </c>
      <c r="C110" s="98">
        <v>552</v>
      </c>
      <c r="D110" s="98">
        <v>542</v>
      </c>
      <c r="E110" s="98">
        <v>28765</v>
      </c>
      <c r="F110" s="98">
        <v>27913</v>
      </c>
      <c r="G110" s="98">
        <v>164707</v>
      </c>
      <c r="H110" s="98">
        <v>4.5</v>
      </c>
      <c r="I110" s="98">
        <v>147360</v>
      </c>
      <c r="J110" s="98">
        <v>17347</v>
      </c>
      <c r="K110" s="98">
        <v>4.5</v>
      </c>
      <c r="L110" s="98">
        <v>3.9</v>
      </c>
      <c r="M110" s="98">
        <v>441392</v>
      </c>
      <c r="N110" s="98">
        <v>1</v>
      </c>
      <c r="O110" s="98">
        <v>399939</v>
      </c>
      <c r="P110" s="98">
        <v>41453</v>
      </c>
      <c r="Q110" s="98">
        <v>1</v>
      </c>
      <c r="R110" s="98">
        <v>1.4</v>
      </c>
      <c r="S110" s="98">
        <v>2.7</v>
      </c>
    </row>
    <row r="111" spans="1:19" s="44" customFormat="1" x14ac:dyDescent="0.25">
      <c r="A111" s="87" t="s">
        <v>23</v>
      </c>
      <c r="B111" s="88" t="s">
        <v>24</v>
      </c>
      <c r="C111" s="98">
        <v>694</v>
      </c>
      <c r="D111" s="98">
        <v>674</v>
      </c>
      <c r="E111" s="98">
        <v>40342</v>
      </c>
      <c r="F111" s="98">
        <v>38804</v>
      </c>
      <c r="G111" s="98">
        <v>183694</v>
      </c>
      <c r="H111" s="98">
        <v>7.4</v>
      </c>
      <c r="I111" s="98">
        <v>166803</v>
      </c>
      <c r="J111" s="98">
        <v>16891</v>
      </c>
      <c r="K111" s="98">
        <v>6.4</v>
      </c>
      <c r="L111" s="98">
        <v>18.100000000000001</v>
      </c>
      <c r="M111" s="98">
        <v>620236</v>
      </c>
      <c r="N111" s="98">
        <v>4.8</v>
      </c>
      <c r="O111" s="98">
        <v>583080</v>
      </c>
      <c r="P111" s="98">
        <v>37156</v>
      </c>
      <c r="Q111" s="98">
        <v>5</v>
      </c>
      <c r="R111" s="98">
        <v>1</v>
      </c>
      <c r="S111" s="98">
        <v>3.4</v>
      </c>
    </row>
    <row r="112" spans="1:19" s="44" customFormat="1" x14ac:dyDescent="0.25">
      <c r="A112" s="87" t="s">
        <v>25</v>
      </c>
      <c r="B112" s="88" t="s">
        <v>26</v>
      </c>
      <c r="C112" s="98">
        <v>765</v>
      </c>
      <c r="D112" s="98">
        <v>749</v>
      </c>
      <c r="E112" s="98">
        <v>43179</v>
      </c>
      <c r="F112" s="98">
        <v>41934</v>
      </c>
      <c r="G112" s="98">
        <v>191063</v>
      </c>
      <c r="H112" s="98">
        <v>-0.3</v>
      </c>
      <c r="I112" s="98">
        <v>168967</v>
      </c>
      <c r="J112" s="98">
        <v>22096</v>
      </c>
      <c r="K112" s="98">
        <v>-0.1</v>
      </c>
      <c r="L112" s="98">
        <v>-1.9</v>
      </c>
      <c r="M112" s="98">
        <v>626213</v>
      </c>
      <c r="N112" s="98">
        <v>1</v>
      </c>
      <c r="O112" s="98">
        <v>547130</v>
      </c>
      <c r="P112" s="98">
        <v>79083</v>
      </c>
      <c r="Q112" s="98">
        <v>0</v>
      </c>
      <c r="R112" s="98">
        <v>8.3000000000000007</v>
      </c>
      <c r="S112" s="98">
        <v>3.3</v>
      </c>
    </row>
    <row r="113" spans="1:19" s="44" customFormat="1" x14ac:dyDescent="0.25">
      <c r="A113" s="87" t="s">
        <v>27</v>
      </c>
      <c r="B113" s="88" t="s">
        <v>28</v>
      </c>
      <c r="C113" s="98">
        <v>95</v>
      </c>
      <c r="D113" s="98">
        <v>92</v>
      </c>
      <c r="E113" s="98">
        <v>5065</v>
      </c>
      <c r="F113" s="98">
        <v>4852</v>
      </c>
      <c r="G113" s="98">
        <v>20604</v>
      </c>
      <c r="H113" s="98">
        <v>-1.9</v>
      </c>
      <c r="I113" s="98">
        <v>17619</v>
      </c>
      <c r="J113" s="98">
        <v>2985</v>
      </c>
      <c r="K113" s="98">
        <v>1.5</v>
      </c>
      <c r="L113" s="98">
        <v>-18.2</v>
      </c>
      <c r="M113" s="98">
        <v>66091</v>
      </c>
      <c r="N113" s="98">
        <v>-7.2</v>
      </c>
      <c r="O113" s="98">
        <v>59807</v>
      </c>
      <c r="P113" s="98">
        <v>6284</v>
      </c>
      <c r="Q113" s="98">
        <v>-4.3</v>
      </c>
      <c r="R113" s="98">
        <v>-28</v>
      </c>
      <c r="S113" s="98">
        <v>3.2</v>
      </c>
    </row>
    <row r="114" spans="1:19" s="44" customFormat="1" x14ac:dyDescent="0.25">
      <c r="A114" s="87" t="s">
        <v>29</v>
      </c>
      <c r="B114" s="88" t="s">
        <v>30</v>
      </c>
      <c r="C114" s="98">
        <v>170</v>
      </c>
      <c r="D114" s="98">
        <v>167</v>
      </c>
      <c r="E114" s="98">
        <v>10427</v>
      </c>
      <c r="F114" s="98">
        <v>10024</v>
      </c>
      <c r="G114" s="98">
        <v>49103</v>
      </c>
      <c r="H114" s="98">
        <v>-1.1000000000000001</v>
      </c>
      <c r="I114" s="98">
        <v>44028</v>
      </c>
      <c r="J114" s="98">
        <v>5075</v>
      </c>
      <c r="K114" s="98">
        <v>3.9</v>
      </c>
      <c r="L114" s="98">
        <v>-30.4</v>
      </c>
      <c r="M114" s="98">
        <v>132794</v>
      </c>
      <c r="N114" s="98">
        <v>-2.4</v>
      </c>
      <c r="O114" s="98">
        <v>122352</v>
      </c>
      <c r="P114" s="98">
        <v>10442</v>
      </c>
      <c r="Q114" s="98">
        <v>2.7</v>
      </c>
      <c r="R114" s="98">
        <v>-38.299999999999997</v>
      </c>
      <c r="S114" s="98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v>910267</v>
      </c>
      <c r="H115" s="33">
        <v>1.6599211082371852</v>
      </c>
      <c r="I115" s="31">
        <v>781579</v>
      </c>
      <c r="J115" s="31">
        <v>128688</v>
      </c>
      <c r="K115" s="33">
        <v>1.6637876761864163</v>
      </c>
      <c r="L115" s="33">
        <v>1.6364440513047356</v>
      </c>
      <c r="M115" s="31">
        <v>2584764</v>
      </c>
      <c r="N115" s="33">
        <v>0.3844083536774292</v>
      </c>
      <c r="O115" s="31">
        <v>2280669</v>
      </c>
      <c r="P115" s="31">
        <v>304095</v>
      </c>
      <c r="Q115" s="33">
        <v>0.9339850811992676</v>
      </c>
      <c r="R115" s="33">
        <v>-3.5540642116580727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v>8729895</v>
      </c>
      <c r="H116" s="38">
        <v>0.44198456419391619</v>
      </c>
      <c r="I116" s="35">
        <v>7348236</v>
      </c>
      <c r="J116" s="35">
        <v>1381659</v>
      </c>
      <c r="K116" s="38">
        <v>-0.44827994973802276</v>
      </c>
      <c r="L116" s="38">
        <v>5.4576748552652248</v>
      </c>
      <c r="M116" s="35">
        <v>24105791</v>
      </c>
      <c r="N116" s="38">
        <v>-0.57861307241310556</v>
      </c>
      <c r="O116" s="35">
        <v>20687543</v>
      </c>
      <c r="P116" s="35">
        <v>3418248</v>
      </c>
      <c r="Q116" s="38">
        <v>-0.95900211500863008</v>
      </c>
      <c r="R116" s="38">
        <v>1.7873733259008446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87" t="s">
        <v>17</v>
      </c>
      <c r="B119" s="88" t="s">
        <v>18</v>
      </c>
      <c r="C119" s="99">
        <v>409</v>
      </c>
      <c r="D119" s="99">
        <v>372</v>
      </c>
      <c r="E119" s="99">
        <v>20895</v>
      </c>
      <c r="F119" s="99">
        <v>20025</v>
      </c>
      <c r="G119" s="99">
        <v>108702</v>
      </c>
      <c r="H119" s="99">
        <v>11.1</v>
      </c>
      <c r="I119" s="99">
        <v>77758</v>
      </c>
      <c r="J119" s="99">
        <v>30944</v>
      </c>
      <c r="K119" s="99">
        <v>7.7</v>
      </c>
      <c r="L119" s="99">
        <v>20.6</v>
      </c>
      <c r="M119" s="99">
        <v>236260</v>
      </c>
      <c r="N119" s="99">
        <v>10.199999999999999</v>
      </c>
      <c r="O119" s="99">
        <v>177233</v>
      </c>
      <c r="P119" s="99">
        <v>59027</v>
      </c>
      <c r="Q119" s="99">
        <v>7.5</v>
      </c>
      <c r="R119" s="99">
        <v>19.100000000000001</v>
      </c>
      <c r="S119" s="99">
        <v>2.2000000000000002</v>
      </c>
    </row>
    <row r="120" spans="1:19" s="44" customFormat="1" x14ac:dyDescent="0.25">
      <c r="A120" s="87" t="s">
        <v>19</v>
      </c>
      <c r="B120" s="88" t="s">
        <v>20</v>
      </c>
      <c r="C120" s="99">
        <v>514</v>
      </c>
      <c r="D120" s="99">
        <v>481</v>
      </c>
      <c r="E120" s="99">
        <v>30266</v>
      </c>
      <c r="F120" s="99">
        <v>28552</v>
      </c>
      <c r="G120" s="99">
        <v>169471</v>
      </c>
      <c r="H120" s="99">
        <v>8</v>
      </c>
      <c r="I120" s="99">
        <v>137433</v>
      </c>
      <c r="J120" s="99">
        <v>32038</v>
      </c>
      <c r="K120" s="99">
        <v>6.8</v>
      </c>
      <c r="L120" s="99">
        <v>13.5</v>
      </c>
      <c r="M120" s="99">
        <v>361884</v>
      </c>
      <c r="N120" s="99">
        <v>3.9</v>
      </c>
      <c r="O120" s="99">
        <v>297100</v>
      </c>
      <c r="P120" s="99">
        <v>64784</v>
      </c>
      <c r="Q120" s="99">
        <v>2.8</v>
      </c>
      <c r="R120" s="99">
        <v>9.3000000000000007</v>
      </c>
      <c r="S120" s="99">
        <v>2.1</v>
      </c>
    </row>
    <row r="121" spans="1:19" s="44" customFormat="1" x14ac:dyDescent="0.25">
      <c r="A121" s="87" t="s">
        <v>21</v>
      </c>
      <c r="B121" s="88" t="s">
        <v>22</v>
      </c>
      <c r="C121" s="99">
        <v>548</v>
      </c>
      <c r="D121" s="99">
        <v>527</v>
      </c>
      <c r="E121" s="99">
        <v>28633</v>
      </c>
      <c r="F121" s="99">
        <v>27739</v>
      </c>
      <c r="G121" s="99">
        <v>151382</v>
      </c>
      <c r="H121" s="99">
        <v>8.3000000000000007</v>
      </c>
      <c r="I121" s="99">
        <v>136020</v>
      </c>
      <c r="J121" s="99">
        <v>15362</v>
      </c>
      <c r="K121" s="99">
        <v>9.6</v>
      </c>
      <c r="L121" s="99">
        <v>-1.9</v>
      </c>
      <c r="M121" s="99">
        <v>380866</v>
      </c>
      <c r="N121" s="99">
        <v>1.4</v>
      </c>
      <c r="O121" s="99">
        <v>345417</v>
      </c>
      <c r="P121" s="99">
        <v>35449</v>
      </c>
      <c r="Q121" s="99">
        <v>2.2999999999999998</v>
      </c>
      <c r="R121" s="99">
        <v>-6.4</v>
      </c>
      <c r="S121" s="99">
        <v>2.5</v>
      </c>
    </row>
    <row r="122" spans="1:19" s="44" customFormat="1" x14ac:dyDescent="0.25">
      <c r="A122" s="87" t="s">
        <v>23</v>
      </c>
      <c r="B122" s="88" t="s">
        <v>24</v>
      </c>
      <c r="C122" s="99">
        <v>694</v>
      </c>
      <c r="D122" s="99">
        <v>642</v>
      </c>
      <c r="E122" s="99">
        <v>40258</v>
      </c>
      <c r="F122" s="99">
        <v>37749</v>
      </c>
      <c r="G122" s="99">
        <v>165111</v>
      </c>
      <c r="H122" s="99">
        <v>4</v>
      </c>
      <c r="I122" s="99">
        <v>149520</v>
      </c>
      <c r="J122" s="99">
        <v>15591</v>
      </c>
      <c r="K122" s="99">
        <v>4.0999999999999996</v>
      </c>
      <c r="L122" s="99">
        <v>3</v>
      </c>
      <c r="M122" s="99">
        <v>534289</v>
      </c>
      <c r="N122" s="99">
        <v>3.1</v>
      </c>
      <c r="O122" s="99">
        <v>500809</v>
      </c>
      <c r="P122" s="99">
        <v>33480</v>
      </c>
      <c r="Q122" s="99">
        <v>4</v>
      </c>
      <c r="R122" s="99">
        <v>-7.9</v>
      </c>
      <c r="S122" s="99">
        <v>3.2</v>
      </c>
    </row>
    <row r="123" spans="1:19" s="44" customFormat="1" x14ac:dyDescent="0.25">
      <c r="A123" s="87" t="s">
        <v>25</v>
      </c>
      <c r="B123" s="88" t="s">
        <v>26</v>
      </c>
      <c r="C123" s="99">
        <v>764</v>
      </c>
      <c r="D123" s="99">
        <v>736</v>
      </c>
      <c r="E123" s="99">
        <v>43026</v>
      </c>
      <c r="F123" s="99">
        <v>41450</v>
      </c>
      <c r="G123" s="99">
        <v>159737</v>
      </c>
      <c r="H123" s="99">
        <v>11.4</v>
      </c>
      <c r="I123" s="99">
        <v>139472</v>
      </c>
      <c r="J123" s="99">
        <v>20265</v>
      </c>
      <c r="K123" s="99">
        <v>9.1</v>
      </c>
      <c r="L123" s="99">
        <v>30.2</v>
      </c>
      <c r="M123" s="99">
        <v>456823</v>
      </c>
      <c r="N123" s="99">
        <v>7.9</v>
      </c>
      <c r="O123" s="99">
        <v>400053</v>
      </c>
      <c r="P123" s="99">
        <v>56770</v>
      </c>
      <c r="Q123" s="99">
        <v>6.8</v>
      </c>
      <c r="R123" s="99">
        <v>16.7</v>
      </c>
      <c r="S123" s="99">
        <v>2.9</v>
      </c>
    </row>
    <row r="124" spans="1:19" s="44" customFormat="1" x14ac:dyDescent="0.25">
      <c r="A124" s="87" t="s">
        <v>27</v>
      </c>
      <c r="B124" s="88" t="s">
        <v>28</v>
      </c>
      <c r="C124" s="99">
        <v>95</v>
      </c>
      <c r="D124" s="99">
        <v>90</v>
      </c>
      <c r="E124" s="99">
        <v>5058</v>
      </c>
      <c r="F124" s="99">
        <v>4827</v>
      </c>
      <c r="G124" s="99">
        <v>20479</v>
      </c>
      <c r="H124" s="99">
        <v>8</v>
      </c>
      <c r="I124" s="99">
        <v>17444</v>
      </c>
      <c r="J124" s="99">
        <v>3035</v>
      </c>
      <c r="K124" s="99">
        <v>8.1999999999999993</v>
      </c>
      <c r="L124" s="99">
        <v>6.8</v>
      </c>
      <c r="M124" s="99">
        <v>62650</v>
      </c>
      <c r="N124" s="99">
        <v>3.5</v>
      </c>
      <c r="O124" s="99">
        <v>55973</v>
      </c>
      <c r="P124" s="99">
        <v>6677</v>
      </c>
      <c r="Q124" s="99">
        <v>4.4000000000000004</v>
      </c>
      <c r="R124" s="99">
        <v>-2.8</v>
      </c>
      <c r="S124" s="99">
        <v>3.1</v>
      </c>
    </row>
    <row r="125" spans="1:19" s="44" customFormat="1" x14ac:dyDescent="0.25">
      <c r="A125" s="87" t="s">
        <v>29</v>
      </c>
      <c r="B125" s="88" t="s">
        <v>30</v>
      </c>
      <c r="C125" s="99">
        <v>172</v>
      </c>
      <c r="D125" s="99">
        <v>164</v>
      </c>
      <c r="E125" s="99">
        <v>10444</v>
      </c>
      <c r="F125" s="99">
        <v>9953</v>
      </c>
      <c r="G125" s="99">
        <v>50892</v>
      </c>
      <c r="H125" s="99">
        <v>8.5</v>
      </c>
      <c r="I125" s="99">
        <v>44773</v>
      </c>
      <c r="J125" s="99">
        <v>6119</v>
      </c>
      <c r="K125" s="99">
        <v>7.1</v>
      </c>
      <c r="L125" s="99">
        <v>20</v>
      </c>
      <c r="M125" s="99">
        <v>124105</v>
      </c>
      <c r="N125" s="99">
        <v>4.2</v>
      </c>
      <c r="O125" s="99">
        <v>111446</v>
      </c>
      <c r="P125" s="99">
        <v>12659</v>
      </c>
      <c r="Q125" s="99">
        <v>3.8</v>
      </c>
      <c r="R125" s="99">
        <v>7.9</v>
      </c>
      <c r="S125" s="99">
        <v>2.4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v>825774</v>
      </c>
      <c r="H126" s="33">
        <v>8.2742316784869985</v>
      </c>
      <c r="I126" s="31">
        <v>702420</v>
      </c>
      <c r="J126" s="31">
        <v>123354</v>
      </c>
      <c r="K126" s="33">
        <v>7.32457118759568</v>
      </c>
      <c r="L126" s="33">
        <v>14.019244456357981</v>
      </c>
      <c r="M126" s="31">
        <v>2156877</v>
      </c>
      <c r="N126" s="33">
        <v>4.7407990862701581</v>
      </c>
      <c r="O126" s="31">
        <v>1888031</v>
      </c>
      <c r="P126" s="31">
        <v>268846</v>
      </c>
      <c r="Q126" s="33">
        <v>4.3713058802978111</v>
      </c>
      <c r="R126" s="33">
        <v>7.4112251094703936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v>9555669</v>
      </c>
      <c r="H127" s="38">
        <v>1.0738142586921242</v>
      </c>
      <c r="I127" s="35">
        <v>8050656</v>
      </c>
      <c r="J127" s="35">
        <v>1505013</v>
      </c>
      <c r="K127" s="38">
        <v>0.18478542354240801</v>
      </c>
      <c r="L127" s="38">
        <v>6.110726467946364</v>
      </c>
      <c r="M127" s="35">
        <v>26262668</v>
      </c>
      <c r="N127" s="38">
        <v>-0.16219524146700337</v>
      </c>
      <c r="O127" s="35">
        <v>22575574</v>
      </c>
      <c r="P127" s="35">
        <v>3687094</v>
      </c>
      <c r="Q127" s="38">
        <v>-0.53417188861837417</v>
      </c>
      <c r="R127" s="38">
        <v>2.1774577943311897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87" t="s">
        <v>17</v>
      </c>
      <c r="B130" s="88" t="s">
        <v>18</v>
      </c>
      <c r="C130" s="41">
        <v>407</v>
      </c>
      <c r="D130" s="41">
        <v>372</v>
      </c>
      <c r="E130" s="41">
        <v>20885</v>
      </c>
      <c r="F130" s="41">
        <v>20011</v>
      </c>
      <c r="G130" s="41">
        <v>104531</v>
      </c>
      <c r="H130" s="41">
        <v>0.5</v>
      </c>
      <c r="I130" s="41">
        <v>63903</v>
      </c>
      <c r="J130" s="41">
        <v>40628</v>
      </c>
      <c r="K130" s="41">
        <v>-2.4</v>
      </c>
      <c r="L130" s="41">
        <v>5.3</v>
      </c>
      <c r="M130" s="41">
        <v>225715</v>
      </c>
      <c r="N130" s="41">
        <v>1.3</v>
      </c>
      <c r="O130" s="41">
        <v>148438</v>
      </c>
      <c r="P130" s="41">
        <v>77277</v>
      </c>
      <c r="Q130" s="41">
        <v>-1.2</v>
      </c>
      <c r="R130" s="41">
        <v>6.3</v>
      </c>
      <c r="S130" s="41">
        <v>2.2000000000000002</v>
      </c>
    </row>
    <row r="131" spans="1:19" s="44" customFormat="1" x14ac:dyDescent="0.25">
      <c r="A131" s="87" t="s">
        <v>19</v>
      </c>
      <c r="B131" s="88" t="s">
        <v>20</v>
      </c>
      <c r="C131" s="41">
        <v>511</v>
      </c>
      <c r="D131" s="41">
        <v>476</v>
      </c>
      <c r="E131" s="41">
        <v>30060</v>
      </c>
      <c r="F131" s="41">
        <v>28332</v>
      </c>
      <c r="G131" s="41">
        <v>131327</v>
      </c>
      <c r="H131" s="41">
        <v>3.5</v>
      </c>
      <c r="I131" s="41">
        <v>101961</v>
      </c>
      <c r="J131" s="41">
        <v>29366</v>
      </c>
      <c r="K131" s="41">
        <v>1.9</v>
      </c>
      <c r="L131" s="41">
        <v>9.6</v>
      </c>
      <c r="M131" s="41">
        <v>280023</v>
      </c>
      <c r="N131" s="41">
        <v>0.7</v>
      </c>
      <c r="O131" s="41">
        <v>221444</v>
      </c>
      <c r="P131" s="41">
        <v>58579</v>
      </c>
      <c r="Q131" s="41">
        <v>-2</v>
      </c>
      <c r="R131" s="41">
        <v>12.7</v>
      </c>
      <c r="S131" s="41">
        <v>2.1</v>
      </c>
    </row>
    <row r="132" spans="1:19" s="44" customFormat="1" x14ac:dyDescent="0.25">
      <c r="A132" s="87" t="s">
        <v>21</v>
      </c>
      <c r="B132" s="88" t="s">
        <v>22</v>
      </c>
      <c r="C132" s="41">
        <v>547</v>
      </c>
      <c r="D132" s="41">
        <v>524</v>
      </c>
      <c r="E132" s="41">
        <v>28627</v>
      </c>
      <c r="F132" s="41">
        <v>27580</v>
      </c>
      <c r="G132" s="41">
        <v>127971</v>
      </c>
      <c r="H132" s="41">
        <v>3.7</v>
      </c>
      <c r="I132" s="41">
        <v>106781</v>
      </c>
      <c r="J132" s="41">
        <v>21190</v>
      </c>
      <c r="K132" s="41">
        <v>2.8</v>
      </c>
      <c r="L132" s="41">
        <v>8.4</v>
      </c>
      <c r="M132" s="41">
        <v>318265</v>
      </c>
      <c r="N132" s="41">
        <v>0.4</v>
      </c>
      <c r="O132" s="41">
        <v>276681</v>
      </c>
      <c r="P132" s="41">
        <v>41584</v>
      </c>
      <c r="Q132" s="41">
        <v>-0.7</v>
      </c>
      <c r="R132" s="41">
        <v>8.4</v>
      </c>
      <c r="S132" s="41">
        <v>2.5</v>
      </c>
    </row>
    <row r="133" spans="1:19" s="44" customFormat="1" x14ac:dyDescent="0.25">
      <c r="A133" s="87" t="s">
        <v>23</v>
      </c>
      <c r="B133" s="88" t="s">
        <v>24</v>
      </c>
      <c r="C133" s="41">
        <v>693</v>
      </c>
      <c r="D133" s="41">
        <v>635</v>
      </c>
      <c r="E133" s="41">
        <v>40235</v>
      </c>
      <c r="F133" s="41">
        <v>37615</v>
      </c>
      <c r="G133" s="41">
        <v>132317</v>
      </c>
      <c r="H133" s="41">
        <v>4.9000000000000004</v>
      </c>
      <c r="I133" s="41">
        <v>120816</v>
      </c>
      <c r="J133" s="41">
        <v>11501</v>
      </c>
      <c r="K133" s="41">
        <v>4.3</v>
      </c>
      <c r="L133" s="41">
        <v>11.4</v>
      </c>
      <c r="M133" s="41">
        <v>466331</v>
      </c>
      <c r="N133" s="41">
        <v>4.4000000000000004</v>
      </c>
      <c r="O133" s="41">
        <v>438397</v>
      </c>
      <c r="P133" s="41">
        <v>27934</v>
      </c>
      <c r="Q133" s="41">
        <v>4.7</v>
      </c>
      <c r="R133" s="41">
        <v>0.6</v>
      </c>
      <c r="S133" s="41">
        <v>3.5</v>
      </c>
    </row>
    <row r="134" spans="1:19" s="44" customFormat="1" x14ac:dyDescent="0.25">
      <c r="A134" s="87" t="s">
        <v>25</v>
      </c>
      <c r="B134" s="88" t="s">
        <v>26</v>
      </c>
      <c r="C134" s="41">
        <v>763</v>
      </c>
      <c r="D134" s="41">
        <v>736</v>
      </c>
      <c r="E134" s="41">
        <v>43211</v>
      </c>
      <c r="F134" s="41">
        <v>41580</v>
      </c>
      <c r="G134" s="41">
        <v>141841</v>
      </c>
      <c r="H134" s="41">
        <v>-1.3</v>
      </c>
      <c r="I134" s="41">
        <v>114776</v>
      </c>
      <c r="J134" s="41">
        <v>27065</v>
      </c>
      <c r="K134" s="41">
        <v>-1.3</v>
      </c>
      <c r="L134" s="41">
        <v>-1.6</v>
      </c>
      <c r="M134" s="41">
        <v>451103</v>
      </c>
      <c r="N134" s="41">
        <v>-0.1</v>
      </c>
      <c r="O134" s="41">
        <v>361636</v>
      </c>
      <c r="P134" s="41">
        <v>89467</v>
      </c>
      <c r="Q134" s="41">
        <v>-0.2</v>
      </c>
      <c r="R134" s="41">
        <v>0.3</v>
      </c>
      <c r="S134" s="41">
        <v>3.2</v>
      </c>
    </row>
    <row r="135" spans="1:19" s="44" customFormat="1" x14ac:dyDescent="0.25">
      <c r="A135" s="87" t="s">
        <v>27</v>
      </c>
      <c r="B135" s="88" t="s">
        <v>28</v>
      </c>
      <c r="C135" s="41">
        <v>95</v>
      </c>
      <c r="D135" s="41">
        <v>89</v>
      </c>
      <c r="E135" s="41">
        <v>5057</v>
      </c>
      <c r="F135" s="41">
        <v>4820</v>
      </c>
      <c r="G135" s="41">
        <v>14509</v>
      </c>
      <c r="H135" s="41">
        <v>0.2</v>
      </c>
      <c r="I135" s="41">
        <v>12040</v>
      </c>
      <c r="J135" s="41">
        <v>2469</v>
      </c>
      <c r="K135" s="41">
        <v>-0.3</v>
      </c>
      <c r="L135" s="41">
        <v>3.1</v>
      </c>
      <c r="M135" s="41">
        <v>50030</v>
      </c>
      <c r="N135" s="41">
        <v>-3.5</v>
      </c>
      <c r="O135" s="41">
        <v>44374</v>
      </c>
      <c r="P135" s="41">
        <v>5656</v>
      </c>
      <c r="Q135" s="41">
        <v>-1.9</v>
      </c>
      <c r="R135" s="41">
        <v>-14.7</v>
      </c>
      <c r="S135" s="41">
        <v>3.4</v>
      </c>
    </row>
    <row r="136" spans="1:19" s="44" customFormat="1" x14ac:dyDescent="0.25">
      <c r="A136" s="87" t="s">
        <v>29</v>
      </c>
      <c r="B136" s="88" t="s">
        <v>30</v>
      </c>
      <c r="C136" s="41">
        <v>171</v>
      </c>
      <c r="D136" s="41">
        <v>163</v>
      </c>
      <c r="E136" s="41">
        <v>10388</v>
      </c>
      <c r="F136" s="41">
        <v>9972</v>
      </c>
      <c r="G136" s="41">
        <v>35277</v>
      </c>
      <c r="H136" s="41">
        <v>4.2</v>
      </c>
      <c r="I136" s="41">
        <v>29536</v>
      </c>
      <c r="J136" s="41">
        <v>5741</v>
      </c>
      <c r="K136" s="41">
        <v>2.4</v>
      </c>
      <c r="L136" s="41">
        <v>14.2</v>
      </c>
      <c r="M136" s="41">
        <v>98447</v>
      </c>
      <c r="N136" s="41">
        <v>2.8</v>
      </c>
      <c r="O136" s="41">
        <v>86529</v>
      </c>
      <c r="P136" s="41">
        <v>11918</v>
      </c>
      <c r="Q136" s="41">
        <v>1.9</v>
      </c>
      <c r="R136" s="41">
        <v>9.9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v>687773</v>
      </c>
      <c r="H137" s="33">
        <v>2.2634748345847981</v>
      </c>
      <c r="I137" s="31">
        <v>549813</v>
      </c>
      <c r="J137" s="31">
        <v>137960</v>
      </c>
      <c r="K137" s="33">
        <v>1.3723104153990846</v>
      </c>
      <c r="L137" s="33">
        <v>5.9763404516822902</v>
      </c>
      <c r="M137" s="31">
        <v>1889914</v>
      </c>
      <c r="N137" s="33">
        <v>1.4197261220805615</v>
      </c>
      <c r="O137" s="31">
        <v>1577499</v>
      </c>
      <c r="P137" s="31">
        <v>312415</v>
      </c>
      <c r="Q137" s="33">
        <v>0.73377658351681418</v>
      </c>
      <c r="R137" s="33">
        <v>5.031097663472849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v>10243442</v>
      </c>
      <c r="H138" s="38">
        <v>1.1528238372642505</v>
      </c>
      <c r="I138" s="35">
        <v>8600469</v>
      </c>
      <c r="J138" s="35">
        <v>1642973</v>
      </c>
      <c r="K138" s="38">
        <v>0.25986873434764846</v>
      </c>
      <c r="L138" s="38">
        <v>6.0994290039146932</v>
      </c>
      <c r="M138" s="35">
        <v>28152582</v>
      </c>
      <c r="N138" s="38">
        <v>-5.7545953692297758E-2</v>
      </c>
      <c r="O138" s="35">
        <v>24153073</v>
      </c>
      <c r="P138" s="35">
        <v>3999509</v>
      </c>
      <c r="Q138" s="38">
        <v>-0.45233402775653531</v>
      </c>
      <c r="R138" s="38">
        <v>2.3947700571176966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7" activePane="bottomRight" state="frozen"/>
      <selection pane="topRight"/>
      <selection pane="bottomLeft"/>
      <selection pane="bottomRight" activeCell="N138" sqref="N138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90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11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ht="13.8" thickBot="1" x14ac:dyDescent="0.3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16" t="s">
        <v>3</v>
      </c>
      <c r="D3" s="116" t="s">
        <v>4</v>
      </c>
      <c r="E3" s="116" t="s">
        <v>5</v>
      </c>
      <c r="F3" s="116" t="s">
        <v>6</v>
      </c>
      <c r="G3" s="119" t="s">
        <v>7</v>
      </c>
      <c r="H3" s="120"/>
      <c r="I3" s="102" t="s">
        <v>7</v>
      </c>
      <c r="J3" s="103"/>
      <c r="K3" s="103"/>
      <c r="L3" s="103"/>
      <c r="M3" s="119" t="s">
        <v>8</v>
      </c>
      <c r="N3" s="120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17"/>
      <c r="D4" s="117"/>
      <c r="E4" s="117"/>
      <c r="F4" s="117"/>
      <c r="G4" s="121"/>
      <c r="H4" s="122"/>
      <c r="I4" s="106" t="s">
        <v>10</v>
      </c>
      <c r="J4" s="107"/>
      <c r="K4" s="107"/>
      <c r="L4" s="107"/>
      <c r="M4" s="121"/>
      <c r="N4" s="122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18"/>
      <c r="D5" s="118"/>
      <c r="E5" s="118"/>
      <c r="F5" s="118"/>
      <c r="G5" s="123"/>
      <c r="H5" s="124"/>
      <c r="I5" s="6" t="s">
        <v>11</v>
      </c>
      <c r="J5" s="6" t="s">
        <v>12</v>
      </c>
      <c r="K5" s="40" t="s">
        <v>11</v>
      </c>
      <c r="L5" s="40" t="s">
        <v>12</v>
      </c>
      <c r="M5" s="123"/>
      <c r="N5" s="124"/>
      <c r="O5" s="6" t="s">
        <v>11</v>
      </c>
      <c r="P5" s="6" t="s">
        <v>12</v>
      </c>
      <c r="Q5" s="40" t="s">
        <v>11</v>
      </c>
      <c r="R5" s="40" t="s">
        <v>12</v>
      </c>
      <c r="S5" s="105"/>
    </row>
    <row r="6" spans="1:19" ht="38.25" customHeight="1" thickBot="1" x14ac:dyDescent="0.3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86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1:S1"/>
    <mergeCell ref="A2:S2"/>
    <mergeCell ref="A3:B6"/>
    <mergeCell ref="C3:C5"/>
    <mergeCell ref="D3:D5"/>
    <mergeCell ref="E3:E5"/>
    <mergeCell ref="F3:F5"/>
    <mergeCell ref="I3:L3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11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</row>
    <row r="2" spans="1:19" x14ac:dyDescent="0.25">
      <c r="A2" s="11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5.5" customHeight="1" x14ac:dyDescent="0.25">
      <c r="A3" s="112" t="s">
        <v>2</v>
      </c>
      <c r="B3" s="103"/>
      <c r="C3" s="102" t="s">
        <v>3</v>
      </c>
      <c r="D3" s="102" t="s">
        <v>4</v>
      </c>
      <c r="E3" s="102" t="s">
        <v>5</v>
      </c>
      <c r="F3" s="102" t="s">
        <v>6</v>
      </c>
      <c r="G3" s="102" t="s">
        <v>7</v>
      </c>
      <c r="H3" s="103"/>
      <c r="I3" s="102" t="s">
        <v>7</v>
      </c>
      <c r="J3" s="103"/>
      <c r="K3" s="103"/>
      <c r="L3" s="103"/>
      <c r="M3" s="102" t="s">
        <v>8</v>
      </c>
      <c r="N3" s="103"/>
      <c r="O3" s="102" t="s">
        <v>8</v>
      </c>
      <c r="P3" s="103"/>
      <c r="Q3" s="103"/>
      <c r="R3" s="103"/>
      <c r="S3" s="104" t="s">
        <v>9</v>
      </c>
    </row>
    <row r="4" spans="1:19" x14ac:dyDescent="0.25">
      <c r="A4" s="113"/>
      <c r="B4" s="107"/>
      <c r="C4" s="107"/>
      <c r="D4" s="107"/>
      <c r="E4" s="107"/>
      <c r="F4" s="107"/>
      <c r="G4" s="107"/>
      <c r="H4" s="107"/>
      <c r="I4" s="106" t="s">
        <v>10</v>
      </c>
      <c r="J4" s="107"/>
      <c r="K4" s="107"/>
      <c r="L4" s="107"/>
      <c r="M4" s="107"/>
      <c r="N4" s="107"/>
      <c r="O4" s="106" t="s">
        <v>10</v>
      </c>
      <c r="P4" s="107"/>
      <c r="Q4" s="107"/>
      <c r="R4" s="107"/>
      <c r="S4" s="105"/>
    </row>
    <row r="5" spans="1:19" ht="25.5" customHeight="1" x14ac:dyDescent="0.25">
      <c r="A5" s="113"/>
      <c r="B5" s="107"/>
      <c r="C5" s="107"/>
      <c r="D5" s="107"/>
      <c r="E5" s="107"/>
      <c r="F5" s="107"/>
      <c r="G5" s="107"/>
      <c r="H5" s="107"/>
      <c r="I5" s="6" t="s">
        <v>11</v>
      </c>
      <c r="J5" s="6" t="s">
        <v>12</v>
      </c>
      <c r="K5" s="36" t="s">
        <v>11</v>
      </c>
      <c r="L5" s="36" t="s">
        <v>12</v>
      </c>
      <c r="M5" s="107"/>
      <c r="N5" s="107"/>
      <c r="O5" s="6" t="s">
        <v>11</v>
      </c>
      <c r="P5" s="6" t="s">
        <v>12</v>
      </c>
      <c r="Q5" s="36" t="s">
        <v>11</v>
      </c>
      <c r="R5" s="36" t="s">
        <v>12</v>
      </c>
      <c r="S5" s="105"/>
    </row>
    <row r="6" spans="1:19" ht="38.25" customHeight="1" x14ac:dyDescent="0.25">
      <c r="A6" s="114"/>
      <c r="B6" s="11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0" t="s">
        <v>15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</row>
    <row r="8" spans="1:19" x14ac:dyDescent="0.25">
      <c r="A8" s="100" t="s">
        <v>16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0" t="s">
        <v>31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0" t="s">
        <v>32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0" t="s">
        <v>34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00" t="s">
        <v>35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0" t="s">
        <v>36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0" t="s">
        <v>37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0" t="s">
        <v>38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0" t="s">
        <v>39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0" t="s">
        <v>40</v>
      </c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0" t="s">
        <v>41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25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3.8" thickBot="1" x14ac:dyDescent="0.3">
      <c r="A2" s="125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27" t="s">
        <v>2</v>
      </c>
      <c r="B3" s="128"/>
      <c r="C3" s="133" t="s">
        <v>3</v>
      </c>
      <c r="D3" s="133" t="s">
        <v>4</v>
      </c>
      <c r="E3" s="133" t="s">
        <v>5</v>
      </c>
      <c r="F3" s="133" t="s">
        <v>6</v>
      </c>
      <c r="G3" s="133" t="s">
        <v>7</v>
      </c>
      <c r="H3" s="128"/>
      <c r="I3" s="133" t="s">
        <v>7</v>
      </c>
      <c r="J3" s="128"/>
      <c r="K3" s="128"/>
      <c r="L3" s="128"/>
      <c r="M3" s="133" t="s">
        <v>8</v>
      </c>
      <c r="N3" s="128"/>
      <c r="O3" s="133" t="s">
        <v>8</v>
      </c>
      <c r="P3" s="128"/>
      <c r="Q3" s="128"/>
      <c r="R3" s="128"/>
      <c r="S3" s="135" t="s">
        <v>9</v>
      </c>
    </row>
    <row r="4" spans="1:19" x14ac:dyDescent="0.25">
      <c r="A4" s="129"/>
      <c r="B4" s="130"/>
      <c r="C4" s="130"/>
      <c r="D4" s="130"/>
      <c r="E4" s="130"/>
      <c r="F4" s="130"/>
      <c r="G4" s="130"/>
      <c r="H4" s="130"/>
      <c r="I4" s="137" t="s">
        <v>10</v>
      </c>
      <c r="J4" s="130"/>
      <c r="K4" s="130"/>
      <c r="L4" s="130"/>
      <c r="M4" s="130"/>
      <c r="N4" s="130"/>
      <c r="O4" s="137" t="s">
        <v>10</v>
      </c>
      <c r="P4" s="130"/>
      <c r="Q4" s="130"/>
      <c r="R4" s="130"/>
      <c r="S4" s="136"/>
    </row>
    <row r="5" spans="1:19" ht="39.6" x14ac:dyDescent="0.25">
      <c r="A5" s="129"/>
      <c r="B5" s="130"/>
      <c r="C5" s="130"/>
      <c r="D5" s="130"/>
      <c r="E5" s="130"/>
      <c r="F5" s="130"/>
      <c r="G5" s="130"/>
      <c r="H5" s="130"/>
      <c r="I5" s="10" t="s">
        <v>11</v>
      </c>
      <c r="J5" s="10" t="s">
        <v>12</v>
      </c>
      <c r="K5" s="10" t="s">
        <v>11</v>
      </c>
      <c r="L5" s="10" t="s">
        <v>12</v>
      </c>
      <c r="M5" s="130"/>
      <c r="N5" s="130"/>
      <c r="O5" s="10" t="s">
        <v>11</v>
      </c>
      <c r="P5" s="10" t="s">
        <v>12</v>
      </c>
      <c r="Q5" s="10" t="s">
        <v>11</v>
      </c>
      <c r="R5" s="10" t="s">
        <v>12</v>
      </c>
      <c r="S5" s="136"/>
    </row>
    <row r="6" spans="1:19" ht="53.4" thickBot="1" x14ac:dyDescent="0.3">
      <c r="A6" s="131"/>
      <c r="B6" s="132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34" t="s">
        <v>72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</row>
    <row r="8" spans="1:19" x14ac:dyDescent="0.25">
      <c r="A8" s="134" t="s">
        <v>16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34" t="s">
        <v>31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34" t="s">
        <v>32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34" t="s">
        <v>33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34" t="s">
        <v>34</v>
      </c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34" t="s">
        <v>35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34" t="s">
        <v>36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34" t="s">
        <v>37</v>
      </c>
      <c r="B85" s="126"/>
      <c r="C85" s="126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34" t="s">
        <v>38</v>
      </c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34" t="s">
        <v>39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34" t="s">
        <v>40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34" t="s">
        <v>41</v>
      </c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2025</vt:lpstr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2025-03-21T08:16:22Z</dcterms:modified>
</cp:coreProperties>
</file>