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Versand\"/>
    </mc:Choice>
  </mc:AlternateContent>
  <xr:revisionPtr revIDLastSave="0" documentId="13_ncr:1_{E5974C55-A188-47BF-A776-2C52D5DEEEDF}" xr6:coauthVersionLast="47" xr6:coauthVersionMax="47" xr10:uidLastSave="{00000000-0000-0000-0000-000000000000}"/>
  <bookViews>
    <workbookView xWindow="-120" yWindow="-120" windowWidth="29040" windowHeight="15720" tabRatio="897" xr2:uid="{00000000-000D-0000-FFFF-FFFF00000000}"/>
  </bookViews>
  <sheets>
    <sheet name="2024" sheetId="8" r:id="rId1"/>
    <sheet name="2023" sheetId="7" r:id="rId2"/>
    <sheet name="2022" sheetId="6" r:id="rId3"/>
    <sheet name="2021" sheetId="1" r:id="rId4"/>
    <sheet name="2020" sheetId="2" r:id="rId5"/>
    <sheet name="2019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7" l="1"/>
  <c r="E12" i="3"/>
  <c r="E184" i="7"/>
  <c r="E183" i="7"/>
  <c r="E181" i="7"/>
  <c r="E178" i="7"/>
  <c r="E177" i="7"/>
  <c r="E175" i="7"/>
  <c r="E166" i="7"/>
  <c r="E165" i="7"/>
  <c r="E163" i="7"/>
  <c r="E160" i="7"/>
  <c r="E159" i="7"/>
  <c r="E157" i="7"/>
  <c r="E148" i="7"/>
  <c r="E147" i="7"/>
  <c r="E145" i="7"/>
  <c r="E142" i="7"/>
  <c r="E141" i="7"/>
  <c r="E139" i="7"/>
  <c r="E130" i="7"/>
  <c r="E129" i="7"/>
  <c r="E127" i="7"/>
  <c r="E124" i="7"/>
  <c r="E123" i="7"/>
  <c r="E121" i="7"/>
  <c r="E112" i="7"/>
  <c r="E111" i="7"/>
  <c r="E109" i="7"/>
  <c r="E106" i="7"/>
  <c r="E105" i="7"/>
  <c r="E103" i="7"/>
  <c r="E94" i="7"/>
  <c r="E93" i="7"/>
  <c r="E91" i="7"/>
  <c r="E88" i="7"/>
  <c r="E87" i="7"/>
  <c r="E85" i="7"/>
  <c r="E76" i="7"/>
  <c r="E75" i="7"/>
  <c r="E73" i="7"/>
  <c r="E70" i="7"/>
  <c r="E69" i="7"/>
  <c r="E67" i="7"/>
  <c r="E58" i="7"/>
  <c r="E57" i="7"/>
  <c r="E55" i="7"/>
  <c r="E52" i="7"/>
  <c r="E51" i="7"/>
  <c r="E49" i="7"/>
  <c r="E40" i="7"/>
  <c r="E39" i="7"/>
  <c r="E37" i="7"/>
  <c r="E34" i="7"/>
  <c r="E33" i="7"/>
  <c r="E31" i="7"/>
  <c r="E21" i="7"/>
  <c r="E20" i="7"/>
  <c r="E18" i="7"/>
  <c r="E15" i="7"/>
  <c r="E14" i="7"/>
  <c r="E12" i="8"/>
  <c r="E67" i="8"/>
  <c r="E37" i="8"/>
  <c r="E13" i="8" l="1"/>
  <c r="E38" i="8"/>
  <c r="E15" i="8"/>
  <c r="E17" i="8" s="1"/>
  <c r="E18" i="8"/>
  <c r="E19" i="8" s="1"/>
  <c r="E24" i="7"/>
  <c r="E24" i="8"/>
  <c r="E168" i="8"/>
  <c r="E14" i="6"/>
  <c r="E15" i="6"/>
  <c r="E18" i="6"/>
  <c r="E24" i="6" s="1"/>
  <c r="E20" i="6"/>
  <c r="E21" i="6"/>
  <c r="E184" i="8"/>
  <c r="E183" i="8"/>
  <c r="E181" i="8"/>
  <c r="E178" i="8"/>
  <c r="E180" i="8" s="1"/>
  <c r="E177" i="8"/>
  <c r="E179" i="8" s="1"/>
  <c r="E175" i="8"/>
  <c r="E176" i="8" s="1"/>
  <c r="E166" i="8"/>
  <c r="E165" i="8"/>
  <c r="E167" i="8" s="1"/>
  <c r="E163" i="8"/>
  <c r="E164" i="8" s="1"/>
  <c r="E160" i="8"/>
  <c r="E159" i="8"/>
  <c r="E161" i="8" s="1"/>
  <c r="E157" i="8"/>
  <c r="E158" i="8" s="1"/>
  <c r="E148" i="8"/>
  <c r="E150" i="8" s="1"/>
  <c r="E147" i="8"/>
  <c r="E149" i="8" s="1"/>
  <c r="E145" i="8"/>
  <c r="E142" i="8"/>
  <c r="E144" i="8" s="1"/>
  <c r="E141" i="8"/>
  <c r="E143" i="8" s="1"/>
  <c r="E139" i="8"/>
  <c r="E130" i="8"/>
  <c r="E132" i="8" s="1"/>
  <c r="E129" i="8"/>
  <c r="E127" i="8"/>
  <c r="E124" i="8"/>
  <c r="E123" i="8"/>
  <c r="E125" i="8" s="1"/>
  <c r="E121" i="8"/>
  <c r="E122" i="8" s="1"/>
  <c r="E112" i="8"/>
  <c r="E114" i="8" s="1"/>
  <c r="E111" i="8"/>
  <c r="E113" i="8" s="1"/>
  <c r="E109" i="8"/>
  <c r="E106" i="8"/>
  <c r="E108" i="8" s="1"/>
  <c r="E105" i="8"/>
  <c r="E107" i="8" s="1"/>
  <c r="E103" i="8"/>
  <c r="E94" i="8"/>
  <c r="E96" i="8" s="1"/>
  <c r="E93" i="8"/>
  <c r="E95" i="8" s="1"/>
  <c r="E91" i="8"/>
  <c r="E88" i="8"/>
  <c r="E87" i="8"/>
  <c r="E89" i="8" s="1"/>
  <c r="E85" i="8"/>
  <c r="E76" i="8"/>
  <c r="E78" i="8" s="1"/>
  <c r="E75" i="8"/>
  <c r="E77" i="8" s="1"/>
  <c r="E73" i="8"/>
  <c r="E74" i="8" s="1"/>
  <c r="E70" i="8"/>
  <c r="E72" i="8" s="1"/>
  <c r="E69" i="8"/>
  <c r="E71" i="8" s="1"/>
  <c r="E68" i="8"/>
  <c r="E58" i="8"/>
  <c r="E60" i="8" s="1"/>
  <c r="E57" i="8"/>
  <c r="E55" i="8"/>
  <c r="E52" i="8"/>
  <c r="E54" i="8" s="1"/>
  <c r="E51" i="8"/>
  <c r="E53" i="8" s="1"/>
  <c r="E49" i="8"/>
  <c r="E40" i="8"/>
  <c r="E39" i="8"/>
  <c r="E34" i="8"/>
  <c r="E33" i="8"/>
  <c r="E35" i="8" s="1"/>
  <c r="E31" i="8"/>
  <c r="E32" i="8" s="1"/>
  <c r="E21" i="8"/>
  <c r="E23" i="8" s="1"/>
  <c r="E20" i="8"/>
  <c r="E14" i="8"/>
  <c r="E16" i="8" s="1"/>
  <c r="E128" i="8" l="1"/>
  <c r="E110" i="8"/>
  <c r="E131" i="8"/>
  <c r="E59" i="8"/>
  <c r="E86" i="8"/>
  <c r="E151" i="8"/>
  <c r="E36" i="8"/>
  <c r="E56" i="8"/>
  <c r="E22" i="8"/>
  <c r="E162" i="8"/>
  <c r="E146" i="8"/>
  <c r="E126" i="8"/>
  <c r="E185" i="8"/>
  <c r="E42" i="8"/>
  <c r="E92" i="8"/>
  <c r="E186" i="8"/>
  <c r="E90" i="8"/>
  <c r="E50" i="8"/>
  <c r="E41" i="8"/>
  <c r="E140" i="8"/>
  <c r="E182" i="8"/>
  <c r="E104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5" i="7" l="1"/>
  <c r="E186" i="7"/>
  <c r="E187" i="7"/>
</calcChain>
</file>

<file path=xl/sharedStrings.xml><?xml version="1.0" encoding="utf-8"?>
<sst xmlns="http://schemas.openxmlformats.org/spreadsheetml/2006/main" count="3728" uniqueCount="68">
  <si>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</si>
  <si>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</si>
  <si>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</si>
  <si>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</si>
  <si>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</si>
  <si>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</si>
  <si>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</si>
  <si>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</si>
  <si>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</si>
  <si>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</si>
  <si>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</si>
  <si>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</si>
  <si>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</si>
  <si>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</si>
  <si>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</si>
  <si>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</si>
  <si>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</si>
  <si>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</si>
  <si>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</si>
  <si>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</si>
  <si>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</si>
  <si>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</si>
  <si>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</si>
  <si>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</si>
  <si>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</si>
  <si>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</si>
  <si>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</si>
  <si>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</si>
  <si>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</si>
  <si>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</si>
  <si>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</si>
  <si>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</si>
  <si>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</si>
  <si>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</si>
  <si>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</si>
  <si>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</si>
  <si>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</si>
  <si>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</si>
  <si>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</si>
  <si>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</si>
  <si>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</si>
  <si>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</si>
  <si>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</si>
  <si>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</si>
  <si>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</si>
  <si>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</si>
  <si>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</si>
  <si>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</si>
  <si>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</si>
  <si>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</si>
  <si>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</si>
  <si>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</si>
  <si>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</si>
  <si>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</si>
  <si>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</si>
  <si>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</si>
  <si>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</si>
  <si>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</si>
  <si>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</si>
  <si>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</si>
  <si>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</si>
  <si>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</si>
  <si>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</si>
  <si>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</si>
  <si>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</si>
  <si>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...</t>
  </si>
  <si>
    <t>Jan.-Dez.</t>
  </si>
  <si>
    <t>Jan.-Jun.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</si>
</sst>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3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7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2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32"/>
    <xf numFmtId="0" fontId="6" fillId="2" borderId="0" xfId="32" applyFont="1"/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3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H38" sqref="H38"/>
    </sheetView>
  </sheetViews>
  <sheetFormatPr baseColWidth="10" defaultColWidth="12.7109375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2.7109375" style="11" bestFit="1" customWidth="1"/>
    <col min="6" max="6" width="8.85546875" customWidth="1"/>
    <col min="7" max="9" width="9" customWidth="1"/>
    <col min="10" max="17" width="8.85546875" customWidth="1"/>
    <col min="18" max="16384" width="12.7109375" style="1" collapsed="1"/>
  </cols>
  <sheetData>
    <row r="1" spans="1:215" ht="38.25" customHeight="1" x14ac:dyDescent="0.2">
      <c r="A1" s="12" t="s">
        <v>0</v>
      </c>
      <c r="E1" s="10"/>
      <c r="I1" s="1"/>
      <c r="O1" s="1"/>
      <c r="P1" s="1"/>
      <c r="Q1" s="1"/>
    </row>
    <row r="2" spans="1:215" ht="25.5" x14ac:dyDescent="0.2">
      <c r="A2" s="12" t="s">
        <v>1</v>
      </c>
      <c r="E2" s="10"/>
      <c r="I2" s="1"/>
      <c r="O2" s="1"/>
      <c r="P2" s="1"/>
      <c r="Q2" s="1"/>
    </row>
    <row r="3" spans="1:215" ht="13.5" thickBot="1" x14ac:dyDescent="0.2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x14ac:dyDescent="0.2">
      <c r="A5" s="27"/>
      <c r="B5" s="28"/>
      <c r="C5" s="28"/>
      <c r="D5" s="28"/>
      <c r="E5" s="5"/>
      <c r="F5" s="34">
        <v>2024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x14ac:dyDescent="0.2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6.25" thickBot="1" x14ac:dyDescent="0.25">
      <c r="A7" s="29"/>
      <c r="B7" s="30"/>
      <c r="C7" s="30"/>
      <c r="D7" s="30"/>
      <c r="E7" s="6"/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x14ac:dyDescent="0.2">
      <c r="A8" s="9" t="s">
        <v>19</v>
      </c>
      <c r="B8" s="9" t="s">
        <v>20</v>
      </c>
      <c r="D8" s="3" t="s">
        <v>21</v>
      </c>
      <c r="E8" s="7"/>
      <c r="F8" s="24">
        <v>4760</v>
      </c>
      <c r="G8" s="24">
        <v>4750</v>
      </c>
      <c r="H8" s="24">
        <v>4746</v>
      </c>
      <c r="I8" s="24">
        <v>4747</v>
      </c>
      <c r="J8" s="24">
        <v>4751</v>
      </c>
      <c r="K8" s="24">
        <v>4753</v>
      </c>
      <c r="L8" s="24" t="s">
        <v>65</v>
      </c>
      <c r="M8" s="24" t="s">
        <v>65</v>
      </c>
      <c r="N8" s="24" t="s">
        <v>65</v>
      </c>
      <c r="O8" s="24" t="s">
        <v>65</v>
      </c>
      <c r="P8" s="24" t="s">
        <v>65</v>
      </c>
      <c r="Q8" s="24" t="s">
        <v>65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x14ac:dyDescent="0.2">
      <c r="B9" s="9" t="s">
        <v>22</v>
      </c>
      <c r="D9" s="3" t="s">
        <v>21</v>
      </c>
      <c r="E9" s="7"/>
      <c r="F9" s="24">
        <v>4454</v>
      </c>
      <c r="G9" s="24">
        <v>4446</v>
      </c>
      <c r="H9" s="24">
        <v>4522</v>
      </c>
      <c r="I9" s="24">
        <v>4584</v>
      </c>
      <c r="J9" s="24">
        <v>4630</v>
      </c>
      <c r="K9" s="24">
        <v>4637</v>
      </c>
      <c r="L9" s="24" t="s">
        <v>65</v>
      </c>
      <c r="M9" s="24" t="s">
        <v>65</v>
      </c>
      <c r="N9" s="24" t="s">
        <v>65</v>
      </c>
      <c r="O9" s="24" t="s">
        <v>65</v>
      </c>
      <c r="P9" s="24" t="s">
        <v>65</v>
      </c>
      <c r="Q9" s="24" t="s">
        <v>65</v>
      </c>
    </row>
    <row r="10" spans="1:215" x14ac:dyDescent="0.2">
      <c r="B10" s="9" t="s">
        <v>23</v>
      </c>
      <c r="D10" s="3" t="s">
        <v>21</v>
      </c>
      <c r="E10" s="7"/>
      <c r="F10" s="24">
        <v>345967</v>
      </c>
      <c r="G10" s="24">
        <v>346613</v>
      </c>
      <c r="H10" s="24">
        <v>346115</v>
      </c>
      <c r="I10" s="24">
        <v>346159</v>
      </c>
      <c r="J10" s="24">
        <v>347177</v>
      </c>
      <c r="K10" s="24">
        <v>347290</v>
      </c>
      <c r="L10" s="24" t="s">
        <v>65</v>
      </c>
      <c r="M10" s="24" t="s">
        <v>65</v>
      </c>
      <c r="N10" s="24" t="s">
        <v>65</v>
      </c>
      <c r="O10" s="24" t="s">
        <v>65</v>
      </c>
      <c r="P10" s="24" t="s">
        <v>65</v>
      </c>
      <c r="Q10" s="24" t="s">
        <v>65</v>
      </c>
    </row>
    <row r="11" spans="1:215" x14ac:dyDescent="0.2">
      <c r="B11" s="9" t="s">
        <v>24</v>
      </c>
      <c r="D11" s="3" t="s">
        <v>21</v>
      </c>
      <c r="E11" s="7"/>
      <c r="F11" s="24">
        <v>328298</v>
      </c>
      <c r="G11" s="24">
        <v>328744</v>
      </c>
      <c r="H11" s="24">
        <v>330664</v>
      </c>
      <c r="I11" s="24">
        <v>331939</v>
      </c>
      <c r="J11" s="24">
        <v>333545</v>
      </c>
      <c r="K11" s="24">
        <v>333453</v>
      </c>
      <c r="L11" s="24" t="s">
        <v>65</v>
      </c>
      <c r="M11" s="24" t="s">
        <v>65</v>
      </c>
      <c r="N11" s="24" t="s">
        <v>65</v>
      </c>
      <c r="O11" s="24" t="s">
        <v>65</v>
      </c>
      <c r="P11" s="24" t="s">
        <v>65</v>
      </c>
      <c r="Q11" s="24" t="s">
        <v>65</v>
      </c>
    </row>
    <row r="12" spans="1:215" x14ac:dyDescent="0.2">
      <c r="B12" s="9" t="s">
        <v>25</v>
      </c>
      <c r="D12" s="3" t="s">
        <v>21</v>
      </c>
      <c r="E12" s="7">
        <f>SUM(F12:Q12)</f>
        <v>11653956</v>
      </c>
      <c r="F12" s="24">
        <v>1534684</v>
      </c>
      <c r="G12" s="24">
        <v>1589483</v>
      </c>
      <c r="H12" s="24">
        <v>1879583</v>
      </c>
      <c r="I12" s="24">
        <v>2036409</v>
      </c>
      <c r="J12" s="24">
        <v>2245659</v>
      </c>
      <c r="K12" s="24">
        <v>2368138</v>
      </c>
      <c r="L12" s="24" t="s">
        <v>65</v>
      </c>
      <c r="M12" s="24" t="s">
        <v>65</v>
      </c>
      <c r="N12" s="24" t="s">
        <v>65</v>
      </c>
      <c r="O12" s="24" t="s">
        <v>65</v>
      </c>
      <c r="P12" s="24" t="s">
        <v>65</v>
      </c>
      <c r="Q12" s="24" t="s">
        <v>65</v>
      </c>
    </row>
    <row r="13" spans="1:215" x14ac:dyDescent="0.2">
      <c r="D13" s="3" t="s">
        <v>26</v>
      </c>
      <c r="E13" s="8">
        <f>100*E12/'2023'!E12-100</f>
        <v>4.1393724984875888</v>
      </c>
      <c r="F13" s="24">
        <v>10.1</v>
      </c>
      <c r="G13" s="24">
        <v>6.8</v>
      </c>
      <c r="H13" s="24">
        <v>1</v>
      </c>
      <c r="I13" s="24">
        <v>5.5</v>
      </c>
      <c r="J13" s="24">
        <v>-2.9</v>
      </c>
      <c r="K13" s="24">
        <v>7.4</v>
      </c>
      <c r="L13" s="24" t="s">
        <v>65</v>
      </c>
      <c r="M13" s="24" t="s">
        <v>65</v>
      </c>
      <c r="N13" s="24" t="s">
        <v>65</v>
      </c>
      <c r="O13" s="24" t="s">
        <v>65</v>
      </c>
      <c r="P13" s="24" t="s">
        <v>65</v>
      </c>
      <c r="Q13" s="24" t="s">
        <v>65</v>
      </c>
    </row>
    <row r="14" spans="1:215" x14ac:dyDescent="0.2">
      <c r="B14" s="9" t="s">
        <v>25</v>
      </c>
      <c r="C14" s="9" t="s">
        <v>27</v>
      </c>
      <c r="D14" s="3" t="s">
        <v>21</v>
      </c>
      <c r="E14" s="7">
        <f>SUM(F14:Q14)</f>
        <v>9079253</v>
      </c>
      <c r="F14" s="24">
        <v>1194839</v>
      </c>
      <c r="G14" s="24">
        <v>1263139</v>
      </c>
      <c r="H14" s="24">
        <v>1501276</v>
      </c>
      <c r="I14" s="24">
        <v>1613103</v>
      </c>
      <c r="J14" s="24">
        <v>1780862</v>
      </c>
      <c r="K14" s="24">
        <v>1726034</v>
      </c>
      <c r="L14" s="24" t="s">
        <v>65</v>
      </c>
      <c r="M14" s="24" t="s">
        <v>65</v>
      </c>
      <c r="N14" s="24" t="s">
        <v>65</v>
      </c>
      <c r="O14" s="24" t="s">
        <v>65</v>
      </c>
      <c r="P14" s="24" t="s">
        <v>65</v>
      </c>
      <c r="Q14" s="24" t="s">
        <v>65</v>
      </c>
    </row>
    <row r="15" spans="1:215" x14ac:dyDescent="0.2">
      <c r="C15" s="9" t="s">
        <v>28</v>
      </c>
      <c r="D15" s="3" t="s">
        <v>21</v>
      </c>
      <c r="E15" s="7">
        <f>SUM(F15:Q15)</f>
        <v>2574703</v>
      </c>
      <c r="F15" s="24">
        <v>339845</v>
      </c>
      <c r="G15" s="24">
        <v>326344</v>
      </c>
      <c r="H15" s="24">
        <v>378307</v>
      </c>
      <c r="I15" s="24">
        <v>423306</v>
      </c>
      <c r="J15" s="24">
        <v>464797</v>
      </c>
      <c r="K15" s="24">
        <v>642104</v>
      </c>
      <c r="L15" s="24" t="s">
        <v>65</v>
      </c>
      <c r="M15" s="24" t="s">
        <v>65</v>
      </c>
      <c r="N15" s="24" t="s">
        <v>65</v>
      </c>
      <c r="O15" s="24" t="s">
        <v>65</v>
      </c>
      <c r="P15" s="24" t="s">
        <v>65</v>
      </c>
      <c r="Q15" s="24" t="s">
        <v>65</v>
      </c>
      <c r="S15" s="16"/>
    </row>
    <row r="16" spans="1:215" x14ac:dyDescent="0.2">
      <c r="C16" s="9" t="s">
        <v>27</v>
      </c>
      <c r="D16" s="3" t="s">
        <v>26</v>
      </c>
      <c r="E16" s="8">
        <f>100*E14/'2023'!E14-100</f>
        <v>1.5811034651739959</v>
      </c>
      <c r="F16" s="24">
        <v>7.9</v>
      </c>
      <c r="G16" s="24">
        <v>7.5</v>
      </c>
      <c r="H16" s="24">
        <v>-0.7</v>
      </c>
      <c r="I16" s="24">
        <v>4.5999999999999996</v>
      </c>
      <c r="J16" s="24">
        <v>-3</v>
      </c>
      <c r="K16" s="24">
        <v>-2.2000000000000002</v>
      </c>
      <c r="L16" s="24" t="s">
        <v>65</v>
      </c>
      <c r="M16" s="24" t="s">
        <v>65</v>
      </c>
      <c r="N16" s="24" t="s">
        <v>65</v>
      </c>
      <c r="O16" s="24" t="s">
        <v>65</v>
      </c>
      <c r="P16" s="24" t="s">
        <v>65</v>
      </c>
      <c r="Q16" s="24" t="s">
        <v>65</v>
      </c>
    </row>
    <row r="17" spans="1:17" x14ac:dyDescent="0.2">
      <c r="C17" s="9" t="s">
        <v>28</v>
      </c>
      <c r="D17" s="3" t="s">
        <v>26</v>
      </c>
      <c r="E17" s="8">
        <f>100*E15/'2023'!E15-100</f>
        <v>14.289271771288554</v>
      </c>
      <c r="F17" s="24">
        <v>18.899999999999999</v>
      </c>
      <c r="G17" s="24">
        <v>4.2</v>
      </c>
      <c r="H17" s="24">
        <v>8.1</v>
      </c>
      <c r="I17" s="24">
        <v>9.1999999999999993</v>
      </c>
      <c r="J17" s="24">
        <v>-2.4</v>
      </c>
      <c r="K17" s="24">
        <v>45.9</v>
      </c>
      <c r="L17" s="24" t="s">
        <v>65</v>
      </c>
      <c r="M17" s="24" t="s">
        <v>65</v>
      </c>
      <c r="N17" s="24" t="s">
        <v>65</v>
      </c>
      <c r="O17" s="24" t="s">
        <v>65</v>
      </c>
      <c r="P17" s="24" t="s">
        <v>65</v>
      </c>
      <c r="Q17" s="24" t="s">
        <v>65</v>
      </c>
    </row>
    <row r="18" spans="1:17" x14ac:dyDescent="0.2">
      <c r="B18" s="9" t="s">
        <v>29</v>
      </c>
      <c r="D18" s="3" t="s">
        <v>21</v>
      </c>
      <c r="E18" s="7">
        <f>SUM(F18:Q18)</f>
        <v>26015850</v>
      </c>
      <c r="F18" s="24">
        <v>3499754</v>
      </c>
      <c r="G18" s="24">
        <v>3585558</v>
      </c>
      <c r="H18" s="24">
        <v>4229596</v>
      </c>
      <c r="I18" s="24">
        <v>4428955</v>
      </c>
      <c r="J18" s="24">
        <v>5003275</v>
      </c>
      <c r="K18" s="24">
        <v>5268712</v>
      </c>
      <c r="L18" s="24" t="s">
        <v>65</v>
      </c>
      <c r="M18" s="24" t="s">
        <v>65</v>
      </c>
      <c r="N18" s="24" t="s">
        <v>65</v>
      </c>
      <c r="O18" s="24" t="s">
        <v>65</v>
      </c>
      <c r="P18" s="24" t="s">
        <v>65</v>
      </c>
      <c r="Q18" s="24" t="s">
        <v>65</v>
      </c>
    </row>
    <row r="19" spans="1:17" x14ac:dyDescent="0.2">
      <c r="D19" s="3" t="s">
        <v>26</v>
      </c>
      <c r="E19" s="8">
        <f>100*E18/'2023'!E18-100</f>
        <v>1.7455469054134056</v>
      </c>
      <c r="F19" s="24">
        <v>6.3</v>
      </c>
      <c r="G19" s="24">
        <v>4</v>
      </c>
      <c r="H19" s="24">
        <v>-0.1</v>
      </c>
      <c r="I19" s="24">
        <v>-0.8</v>
      </c>
      <c r="J19" s="24">
        <v>-3.5</v>
      </c>
      <c r="K19" s="24">
        <v>6.5</v>
      </c>
      <c r="L19" s="24" t="s">
        <v>65</v>
      </c>
      <c r="M19" s="24" t="s">
        <v>65</v>
      </c>
      <c r="N19" s="24" t="s">
        <v>65</v>
      </c>
      <c r="O19" s="24" t="s">
        <v>65</v>
      </c>
      <c r="P19" s="24" t="s">
        <v>65</v>
      </c>
      <c r="Q19" s="24" t="s">
        <v>65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SUM(F20:Q20)</f>
        <v>20730782</v>
      </c>
      <c r="F20" s="24">
        <v>2794559</v>
      </c>
      <c r="G20" s="24">
        <v>2888238</v>
      </c>
      <c r="H20" s="24">
        <v>3465016</v>
      </c>
      <c r="I20" s="24">
        <v>3592283</v>
      </c>
      <c r="J20" s="24">
        <v>4061383</v>
      </c>
      <c r="K20" s="24">
        <v>3929303</v>
      </c>
      <c r="L20" s="24" t="s">
        <v>65</v>
      </c>
      <c r="M20" s="24" t="s">
        <v>65</v>
      </c>
      <c r="N20" s="24" t="s">
        <v>65</v>
      </c>
      <c r="O20" s="24" t="s">
        <v>65</v>
      </c>
      <c r="P20" s="24" t="s">
        <v>65</v>
      </c>
      <c r="Q20" s="24" t="s">
        <v>65</v>
      </c>
    </row>
    <row r="21" spans="1:17" x14ac:dyDescent="0.2">
      <c r="C21" s="9" t="s">
        <v>28</v>
      </c>
      <c r="D21" s="3" t="s">
        <v>21</v>
      </c>
      <c r="E21" s="7">
        <f>SUM(F21:Q21)</f>
        <v>5285068</v>
      </c>
      <c r="F21" s="24">
        <v>705195</v>
      </c>
      <c r="G21" s="24">
        <v>697320</v>
      </c>
      <c r="H21" s="24">
        <v>764580</v>
      </c>
      <c r="I21" s="24">
        <v>836672</v>
      </c>
      <c r="J21" s="24">
        <v>941892</v>
      </c>
      <c r="K21" s="24">
        <v>1339409</v>
      </c>
      <c r="L21" s="24" t="s">
        <v>65</v>
      </c>
      <c r="M21" s="24" t="s">
        <v>65</v>
      </c>
      <c r="N21" s="24" t="s">
        <v>65</v>
      </c>
      <c r="O21" s="24" t="s">
        <v>65</v>
      </c>
      <c r="P21" s="24" t="s">
        <v>65</v>
      </c>
      <c r="Q21" s="24" t="s">
        <v>65</v>
      </c>
    </row>
    <row r="22" spans="1:17" x14ac:dyDescent="0.2">
      <c r="C22" s="9" t="s">
        <v>27</v>
      </c>
      <c r="D22" s="3" t="s">
        <v>26</v>
      </c>
      <c r="E22" s="8">
        <f>100*E20/'2023'!E20-100</f>
        <v>-0.1553289444754995</v>
      </c>
      <c r="F22" s="24">
        <v>4.3</v>
      </c>
      <c r="G22" s="24">
        <v>5</v>
      </c>
      <c r="H22" s="24">
        <v>-0.1</v>
      </c>
      <c r="I22" s="24">
        <v>-1.9</v>
      </c>
      <c r="J22" s="24">
        <v>-2.9</v>
      </c>
      <c r="K22" s="24">
        <v>-2.2999999999999998</v>
      </c>
      <c r="L22" s="24" t="s">
        <v>65</v>
      </c>
      <c r="M22" s="24" t="s">
        <v>65</v>
      </c>
      <c r="N22" s="24" t="s">
        <v>65</v>
      </c>
      <c r="O22" s="24" t="s">
        <v>65</v>
      </c>
      <c r="P22" s="24" t="s">
        <v>65</v>
      </c>
      <c r="Q22" s="24" t="s">
        <v>65</v>
      </c>
    </row>
    <row r="23" spans="1:17" x14ac:dyDescent="0.2">
      <c r="C23" s="9" t="s">
        <v>28</v>
      </c>
      <c r="D23" s="3" t="s">
        <v>26</v>
      </c>
      <c r="E23" s="8">
        <f>100*E21/'2023'!E21-100</f>
        <v>9.9569353014227175</v>
      </c>
      <c r="F23" s="24">
        <v>14.8</v>
      </c>
      <c r="G23" s="24">
        <v>0.3</v>
      </c>
      <c r="H23" s="24">
        <v>0</v>
      </c>
      <c r="I23" s="24">
        <v>3.9</v>
      </c>
      <c r="J23" s="24">
        <v>-6</v>
      </c>
      <c r="K23" s="24">
        <v>44.6</v>
      </c>
      <c r="L23" s="24" t="s">
        <v>65</v>
      </c>
      <c r="M23" s="24" t="s">
        <v>65</v>
      </c>
      <c r="N23" s="24" t="s">
        <v>65</v>
      </c>
      <c r="O23" s="24" t="s">
        <v>65</v>
      </c>
      <c r="P23" s="24" t="s">
        <v>65</v>
      </c>
      <c r="Q23" s="24" t="s">
        <v>65</v>
      </c>
    </row>
    <row r="24" spans="1:17" x14ac:dyDescent="0.2">
      <c r="B24" s="9" t="s">
        <v>30</v>
      </c>
      <c r="D24" s="3" t="s">
        <v>21</v>
      </c>
      <c r="E24" s="22">
        <f>E18/E12</f>
        <v>2.2323621266460933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 t="s">
        <v>65</v>
      </c>
      <c r="M24" s="24" t="s">
        <v>65</v>
      </c>
      <c r="N24" s="24" t="s">
        <v>65</v>
      </c>
      <c r="O24" s="24" t="s">
        <v>65</v>
      </c>
      <c r="P24" s="24" t="s">
        <v>65</v>
      </c>
      <c r="Q24" s="24" t="s">
        <v>65</v>
      </c>
    </row>
    <row r="25" spans="1:17" x14ac:dyDescent="0.2">
      <c r="B25" s="9" t="s">
        <v>31</v>
      </c>
      <c r="D25" s="3" t="s">
        <v>32</v>
      </c>
      <c r="E25" s="22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49.5</v>
      </c>
      <c r="L25" s="24" t="s">
        <v>65</v>
      </c>
      <c r="M25" s="24" t="s">
        <v>65</v>
      </c>
      <c r="N25" s="24" t="s">
        <v>65</v>
      </c>
      <c r="O25" s="24" t="s">
        <v>65</v>
      </c>
      <c r="P25" s="24" t="s">
        <v>65</v>
      </c>
      <c r="Q25" s="24" t="s">
        <v>65</v>
      </c>
    </row>
    <row r="26" spans="1:17" x14ac:dyDescent="0.2">
      <c r="A26" s="13" t="s">
        <v>33</v>
      </c>
      <c r="E26" s="7"/>
      <c r="F26" s="36"/>
      <c r="G26" s="36"/>
      <c r="H26" s="36"/>
      <c r="I26" s="36"/>
      <c r="J26" s="36"/>
      <c r="K26" s="36"/>
      <c r="L26" s="37"/>
      <c r="M26" s="37"/>
      <c r="N26" s="37"/>
      <c r="O26" s="37"/>
      <c r="P26" s="37"/>
      <c r="Q26" s="37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24">
        <v>1867</v>
      </c>
      <c r="G27" s="24">
        <v>1858</v>
      </c>
      <c r="H27" s="24">
        <v>1852</v>
      </c>
      <c r="I27" s="24">
        <v>1850</v>
      </c>
      <c r="J27" s="24">
        <v>1852</v>
      </c>
      <c r="K27" s="24">
        <v>1855</v>
      </c>
      <c r="L27" s="24" t="s">
        <v>65</v>
      </c>
      <c r="M27" s="24" t="s">
        <v>65</v>
      </c>
      <c r="N27" s="24" t="s">
        <v>65</v>
      </c>
      <c r="O27" s="24" t="s">
        <v>65</v>
      </c>
      <c r="P27" s="24" t="s">
        <v>65</v>
      </c>
      <c r="Q27" s="24" t="s">
        <v>65</v>
      </c>
    </row>
    <row r="28" spans="1:17" x14ac:dyDescent="0.2">
      <c r="B28" s="9" t="s">
        <v>22</v>
      </c>
      <c r="D28" s="3" t="s">
        <v>21</v>
      </c>
      <c r="E28" s="7"/>
      <c r="F28" s="24">
        <v>1790</v>
      </c>
      <c r="G28" s="24">
        <v>1785</v>
      </c>
      <c r="H28" s="24">
        <v>1792</v>
      </c>
      <c r="I28" s="24">
        <v>1796</v>
      </c>
      <c r="J28" s="24">
        <v>1805</v>
      </c>
      <c r="K28" s="24">
        <v>1810</v>
      </c>
      <c r="L28" s="24" t="s">
        <v>65</v>
      </c>
      <c r="M28" s="24" t="s">
        <v>65</v>
      </c>
      <c r="N28" s="24" t="s">
        <v>65</v>
      </c>
      <c r="O28" s="24" t="s">
        <v>65</v>
      </c>
      <c r="P28" s="24" t="s">
        <v>65</v>
      </c>
      <c r="Q28" s="24" t="s">
        <v>65</v>
      </c>
    </row>
    <row r="29" spans="1:17" x14ac:dyDescent="0.2">
      <c r="B29" s="9" t="s">
        <v>23</v>
      </c>
      <c r="D29" s="3" t="s">
        <v>21</v>
      </c>
      <c r="E29" s="7"/>
      <c r="F29" s="24">
        <v>171385</v>
      </c>
      <c r="G29" s="24">
        <v>172120</v>
      </c>
      <c r="H29" s="24">
        <v>171656</v>
      </c>
      <c r="I29" s="24">
        <v>171563</v>
      </c>
      <c r="J29" s="24">
        <v>172177</v>
      </c>
      <c r="K29" s="24">
        <v>172596</v>
      </c>
      <c r="L29" s="24" t="s">
        <v>65</v>
      </c>
      <c r="M29" s="24" t="s">
        <v>65</v>
      </c>
      <c r="N29" s="24" t="s">
        <v>65</v>
      </c>
      <c r="O29" s="24" t="s">
        <v>65</v>
      </c>
      <c r="P29" s="24" t="s">
        <v>65</v>
      </c>
      <c r="Q29" s="24" t="s">
        <v>65</v>
      </c>
    </row>
    <row r="30" spans="1:17" x14ac:dyDescent="0.2">
      <c r="B30" s="9" t="s">
        <v>24</v>
      </c>
      <c r="D30" s="3" t="s">
        <v>21</v>
      </c>
      <c r="E30" s="7"/>
      <c r="F30" s="24">
        <v>164123</v>
      </c>
      <c r="G30" s="24">
        <v>164755</v>
      </c>
      <c r="H30" s="24">
        <v>165428</v>
      </c>
      <c r="I30" s="24">
        <v>165490</v>
      </c>
      <c r="J30" s="24">
        <v>165540</v>
      </c>
      <c r="K30" s="24">
        <v>165609</v>
      </c>
      <c r="L30" s="24" t="s">
        <v>65</v>
      </c>
      <c r="M30" s="24" t="s">
        <v>65</v>
      </c>
      <c r="N30" s="24" t="s">
        <v>65</v>
      </c>
      <c r="O30" s="24" t="s">
        <v>65</v>
      </c>
      <c r="P30" s="24" t="s">
        <v>65</v>
      </c>
      <c r="Q30" s="24" t="s">
        <v>65</v>
      </c>
    </row>
    <row r="31" spans="1:17" x14ac:dyDescent="0.2">
      <c r="B31" s="9" t="s">
        <v>25</v>
      </c>
      <c r="D31" s="3" t="s">
        <v>21</v>
      </c>
      <c r="E31" s="7">
        <f>SUM(F31:Q31)</f>
        <v>6681086</v>
      </c>
      <c r="F31" s="24">
        <v>917584</v>
      </c>
      <c r="G31" s="24">
        <v>934052</v>
      </c>
      <c r="H31" s="24">
        <v>1086373</v>
      </c>
      <c r="I31" s="24">
        <v>1170423</v>
      </c>
      <c r="J31" s="24">
        <v>1237570</v>
      </c>
      <c r="K31" s="24">
        <v>1335084</v>
      </c>
      <c r="L31" s="24" t="s">
        <v>65</v>
      </c>
      <c r="M31" s="24" t="s">
        <v>65</v>
      </c>
      <c r="N31" s="24" t="s">
        <v>65</v>
      </c>
      <c r="O31" s="24" t="s">
        <v>65</v>
      </c>
      <c r="P31" s="24" t="s">
        <v>65</v>
      </c>
      <c r="Q31" s="24" t="s">
        <v>65</v>
      </c>
    </row>
    <row r="32" spans="1:17" x14ac:dyDescent="0.2">
      <c r="D32" s="3" t="s">
        <v>26</v>
      </c>
      <c r="E32" s="8">
        <f>100*E31/'2023'!E31-100</f>
        <v>4.7495575520934636</v>
      </c>
      <c r="F32" s="24">
        <v>9.8000000000000007</v>
      </c>
      <c r="G32" s="24">
        <v>7.1</v>
      </c>
      <c r="H32" s="24">
        <v>1.5</v>
      </c>
      <c r="I32" s="24">
        <v>7.1</v>
      </c>
      <c r="J32" s="24">
        <v>-3.5</v>
      </c>
      <c r="K32" s="24">
        <v>8.9</v>
      </c>
      <c r="L32" s="24" t="s">
        <v>65</v>
      </c>
      <c r="M32" s="24" t="s">
        <v>65</v>
      </c>
      <c r="N32" s="24" t="s">
        <v>65</v>
      </c>
      <c r="O32" s="24" t="s">
        <v>65</v>
      </c>
      <c r="P32" s="24" t="s">
        <v>65</v>
      </c>
      <c r="Q32" s="24" t="s">
        <v>65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SUM(F33:Q33)</f>
        <v>5025602</v>
      </c>
      <c r="F33" s="24">
        <v>693667</v>
      </c>
      <c r="G33" s="24">
        <v>729948</v>
      </c>
      <c r="H33" s="24">
        <v>837840</v>
      </c>
      <c r="I33" s="24">
        <v>890298</v>
      </c>
      <c r="J33" s="24">
        <v>940498</v>
      </c>
      <c r="K33" s="24">
        <v>933351</v>
      </c>
      <c r="L33" s="24" t="s">
        <v>65</v>
      </c>
      <c r="M33" s="24" t="s">
        <v>65</v>
      </c>
      <c r="N33" s="24" t="s">
        <v>65</v>
      </c>
      <c r="O33" s="24" t="s">
        <v>65</v>
      </c>
      <c r="P33" s="24" t="s">
        <v>65</v>
      </c>
      <c r="Q33" s="24" t="s">
        <v>65</v>
      </c>
    </row>
    <row r="34" spans="1:17" x14ac:dyDescent="0.2">
      <c r="C34" s="9" t="s">
        <v>28</v>
      </c>
      <c r="D34" s="3" t="s">
        <v>21</v>
      </c>
      <c r="E34" s="7">
        <f>SUM(F34:Q34)</f>
        <v>1655484</v>
      </c>
      <c r="F34" s="24">
        <v>223917</v>
      </c>
      <c r="G34" s="24">
        <v>204104</v>
      </c>
      <c r="H34" s="24">
        <v>248533</v>
      </c>
      <c r="I34" s="24">
        <v>280125</v>
      </c>
      <c r="J34" s="24">
        <v>297072</v>
      </c>
      <c r="K34" s="24">
        <v>401733</v>
      </c>
      <c r="L34" s="24" t="s">
        <v>65</v>
      </c>
      <c r="M34" s="24" t="s">
        <v>65</v>
      </c>
      <c r="N34" s="24" t="s">
        <v>65</v>
      </c>
      <c r="O34" s="24" t="s">
        <v>65</v>
      </c>
      <c r="P34" s="24" t="s">
        <v>65</v>
      </c>
      <c r="Q34" s="24" t="s">
        <v>65</v>
      </c>
    </row>
    <row r="35" spans="1:17" x14ac:dyDescent="0.2">
      <c r="C35" s="9" t="s">
        <v>27</v>
      </c>
      <c r="D35" s="3" t="s">
        <v>26</v>
      </c>
      <c r="E35" s="8">
        <f>100*E33/'2023'!E33-100</f>
        <v>2.229765863904845</v>
      </c>
      <c r="F35" s="24">
        <v>6.7</v>
      </c>
      <c r="G35" s="24">
        <v>8</v>
      </c>
      <c r="H35" s="24">
        <v>-0.6</v>
      </c>
      <c r="I35" s="24">
        <v>6</v>
      </c>
      <c r="J35" s="24">
        <v>-2.9</v>
      </c>
      <c r="K35" s="24">
        <v>-0.6</v>
      </c>
      <c r="L35" s="24" t="s">
        <v>65</v>
      </c>
      <c r="M35" s="24" t="s">
        <v>65</v>
      </c>
      <c r="N35" s="24" t="s">
        <v>65</v>
      </c>
      <c r="O35" s="24" t="s">
        <v>65</v>
      </c>
      <c r="P35" s="24" t="s">
        <v>65</v>
      </c>
      <c r="Q35" s="24" t="s">
        <v>65</v>
      </c>
    </row>
    <row r="36" spans="1:17" x14ac:dyDescent="0.2">
      <c r="C36" s="9" t="s">
        <v>28</v>
      </c>
      <c r="D36" s="3" t="s">
        <v>26</v>
      </c>
      <c r="E36" s="8">
        <f>100*E34/'2023'!E34-100</f>
        <v>13.221421658978301</v>
      </c>
      <c r="F36" s="24">
        <v>20.6</v>
      </c>
      <c r="G36" s="24">
        <v>4</v>
      </c>
      <c r="H36" s="24">
        <v>9.4</v>
      </c>
      <c r="I36" s="24">
        <v>10.6</v>
      </c>
      <c r="J36" s="24">
        <v>-5</v>
      </c>
      <c r="K36" s="24">
        <v>39.9</v>
      </c>
      <c r="L36" s="24" t="s">
        <v>65</v>
      </c>
      <c r="M36" s="24" t="s">
        <v>65</v>
      </c>
      <c r="N36" s="24" t="s">
        <v>65</v>
      </c>
      <c r="O36" s="24" t="s">
        <v>65</v>
      </c>
      <c r="P36" s="24" t="s">
        <v>65</v>
      </c>
      <c r="Q36" s="24" t="s">
        <v>65</v>
      </c>
    </row>
    <row r="37" spans="1:17" x14ac:dyDescent="0.2">
      <c r="B37" s="9" t="s">
        <v>29</v>
      </c>
      <c r="D37" s="3" t="s">
        <v>21</v>
      </c>
      <c r="E37" s="7">
        <f>SUM(F37:Q37)</f>
        <v>11584291</v>
      </c>
      <c r="F37" s="24">
        <v>1584548</v>
      </c>
      <c r="G37" s="24">
        <v>1592750</v>
      </c>
      <c r="H37" s="24">
        <v>1886975</v>
      </c>
      <c r="I37" s="24">
        <v>1968851</v>
      </c>
      <c r="J37" s="24">
        <v>2142255</v>
      </c>
      <c r="K37" s="24">
        <v>2408912</v>
      </c>
      <c r="L37" s="24" t="s">
        <v>65</v>
      </c>
      <c r="M37" s="24" t="s">
        <v>65</v>
      </c>
      <c r="N37" s="24" t="s">
        <v>65</v>
      </c>
      <c r="O37" s="24" t="s">
        <v>65</v>
      </c>
      <c r="P37" s="24" t="s">
        <v>65</v>
      </c>
      <c r="Q37" s="24" t="s">
        <v>65</v>
      </c>
    </row>
    <row r="38" spans="1:17" x14ac:dyDescent="0.2">
      <c r="D38" s="3" t="s">
        <v>26</v>
      </c>
      <c r="E38" s="8">
        <f>100*E37/'2023'!E37-100</f>
        <v>3.4605173271025222</v>
      </c>
      <c r="F38" s="24">
        <v>8.1</v>
      </c>
      <c r="G38" s="24">
        <v>4.7</v>
      </c>
      <c r="H38" s="24">
        <v>0.8</v>
      </c>
      <c r="I38" s="24">
        <v>2.1</v>
      </c>
      <c r="J38" s="24">
        <v>-5.2</v>
      </c>
      <c r="K38" s="24">
        <v>12</v>
      </c>
      <c r="L38" s="24" t="s">
        <v>65</v>
      </c>
      <c r="M38" s="24" t="s">
        <v>65</v>
      </c>
      <c r="N38" s="24" t="s">
        <v>65</v>
      </c>
      <c r="O38" s="24" t="s">
        <v>65</v>
      </c>
      <c r="P38" s="24" t="s">
        <v>65</v>
      </c>
      <c r="Q38" s="24" t="s">
        <v>65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SUM(F39:Q39)</f>
        <v>8494538</v>
      </c>
      <c r="F39" s="24">
        <v>1170589</v>
      </c>
      <c r="G39" s="24">
        <v>1216088</v>
      </c>
      <c r="H39" s="24">
        <v>1423748</v>
      </c>
      <c r="I39" s="24">
        <v>1465814</v>
      </c>
      <c r="J39" s="24">
        <v>1594032</v>
      </c>
      <c r="K39" s="24">
        <v>1624267</v>
      </c>
      <c r="L39" s="24" t="s">
        <v>65</v>
      </c>
      <c r="M39" s="24" t="s">
        <v>65</v>
      </c>
      <c r="N39" s="24" t="s">
        <v>65</v>
      </c>
      <c r="O39" s="24" t="s">
        <v>65</v>
      </c>
      <c r="P39" s="24" t="s">
        <v>65</v>
      </c>
      <c r="Q39" s="24" t="s">
        <v>65</v>
      </c>
    </row>
    <row r="40" spans="1:17" x14ac:dyDescent="0.2">
      <c r="C40" s="9" t="s">
        <v>28</v>
      </c>
      <c r="D40" s="3" t="s">
        <v>21</v>
      </c>
      <c r="E40" s="7">
        <f>SUM(F40:Q40)</f>
        <v>3089753</v>
      </c>
      <c r="F40" s="24">
        <v>413959</v>
      </c>
      <c r="G40" s="24">
        <v>376662</v>
      </c>
      <c r="H40" s="24">
        <v>463227</v>
      </c>
      <c r="I40" s="24">
        <v>503037</v>
      </c>
      <c r="J40" s="24">
        <v>548223</v>
      </c>
      <c r="K40" s="24">
        <v>784645</v>
      </c>
      <c r="L40" s="24" t="s">
        <v>65</v>
      </c>
      <c r="M40" s="24" t="s">
        <v>65</v>
      </c>
      <c r="N40" s="24" t="s">
        <v>65</v>
      </c>
      <c r="O40" s="24" t="s">
        <v>65</v>
      </c>
      <c r="P40" s="24" t="s">
        <v>65</v>
      </c>
      <c r="Q40" s="24" t="s">
        <v>65</v>
      </c>
    </row>
    <row r="41" spans="1:17" x14ac:dyDescent="0.2">
      <c r="C41" s="9" t="s">
        <v>27</v>
      </c>
      <c r="D41" s="3" t="s">
        <v>26</v>
      </c>
      <c r="E41" s="8">
        <f>100*E39/'2023'!E39-100</f>
        <v>0.93997517656544005</v>
      </c>
      <c r="F41" s="24">
        <v>4.7</v>
      </c>
      <c r="G41" s="24">
        <v>5.6</v>
      </c>
      <c r="H41" s="24">
        <v>-0.5</v>
      </c>
      <c r="I41" s="24">
        <v>0.4</v>
      </c>
      <c r="J41" s="24">
        <v>-4</v>
      </c>
      <c r="K41" s="24">
        <v>1.8</v>
      </c>
      <c r="L41" s="24" t="s">
        <v>65</v>
      </c>
      <c r="M41" s="24" t="s">
        <v>65</v>
      </c>
      <c r="N41" s="24" t="s">
        <v>65</v>
      </c>
      <c r="O41" s="24" t="s">
        <v>65</v>
      </c>
      <c r="P41" s="24" t="s">
        <v>65</v>
      </c>
      <c r="Q41" s="24" t="s">
        <v>65</v>
      </c>
    </row>
    <row r="42" spans="1:17" x14ac:dyDescent="0.2">
      <c r="C42" s="9" t="s">
        <v>28</v>
      </c>
      <c r="D42" s="3" t="s">
        <v>26</v>
      </c>
      <c r="E42" s="8">
        <f>100*E40/'2023'!E40-100</f>
        <v>11.086730797716825</v>
      </c>
      <c r="F42" s="24">
        <v>19.2</v>
      </c>
      <c r="G42" s="24">
        <v>1.7</v>
      </c>
      <c r="H42" s="24">
        <v>5</v>
      </c>
      <c r="I42" s="24">
        <v>7.4</v>
      </c>
      <c r="J42" s="24">
        <v>-8.5</v>
      </c>
      <c r="K42" s="24">
        <v>41.4</v>
      </c>
      <c r="L42" s="24" t="s">
        <v>65</v>
      </c>
      <c r="M42" s="24" t="s">
        <v>65</v>
      </c>
      <c r="N42" s="24" t="s">
        <v>65</v>
      </c>
      <c r="O42" s="24" t="s">
        <v>65</v>
      </c>
      <c r="P42" s="24" t="s">
        <v>65</v>
      </c>
      <c r="Q42" s="24" t="s">
        <v>65</v>
      </c>
    </row>
    <row r="43" spans="1:17" x14ac:dyDescent="0.2">
      <c r="B43" s="9" t="s">
        <v>30</v>
      </c>
      <c r="D43" s="3" t="s">
        <v>21</v>
      </c>
      <c r="E43" s="8">
        <f>E37/E31</f>
        <v>1.7338934119393163</v>
      </c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 t="s">
        <v>65</v>
      </c>
      <c r="M43" s="24" t="s">
        <v>65</v>
      </c>
      <c r="N43" s="24" t="s">
        <v>65</v>
      </c>
      <c r="O43" s="24" t="s">
        <v>65</v>
      </c>
      <c r="P43" s="24" t="s">
        <v>65</v>
      </c>
      <c r="Q43" s="24" t="s">
        <v>65</v>
      </c>
    </row>
    <row r="44" spans="1:17" x14ac:dyDescent="0.2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41.8</v>
      </c>
      <c r="K44" s="24">
        <v>48.5</v>
      </c>
      <c r="L44" s="24" t="s">
        <v>65</v>
      </c>
      <c r="M44" s="24" t="s">
        <v>65</v>
      </c>
      <c r="N44" s="24" t="s">
        <v>65</v>
      </c>
      <c r="O44" s="24" t="s">
        <v>65</v>
      </c>
      <c r="P44" s="24" t="s">
        <v>65</v>
      </c>
      <c r="Q44" s="24" t="s">
        <v>65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 t="s">
        <v>65</v>
      </c>
      <c r="M45" s="24" t="s">
        <v>65</v>
      </c>
      <c r="N45" s="24" t="s">
        <v>65</v>
      </c>
      <c r="O45" s="24" t="s">
        <v>65</v>
      </c>
      <c r="P45" s="24" t="s">
        <v>65</v>
      </c>
      <c r="Q45" s="24" t="s">
        <v>65</v>
      </c>
    </row>
    <row r="46" spans="1:17" x14ac:dyDescent="0.2">
      <c r="B46" s="9" t="s">
        <v>22</v>
      </c>
      <c r="D46" s="3" t="s">
        <v>21</v>
      </c>
      <c r="E46" s="7"/>
      <c r="F46" s="24">
        <v>273</v>
      </c>
      <c r="G46" s="24">
        <v>273</v>
      </c>
      <c r="H46" s="24">
        <v>276</v>
      </c>
      <c r="I46" s="24">
        <v>276</v>
      </c>
      <c r="J46" s="24">
        <v>276</v>
      </c>
      <c r="K46" s="24">
        <v>276</v>
      </c>
      <c r="L46" s="24" t="s">
        <v>65</v>
      </c>
      <c r="M46" s="24" t="s">
        <v>65</v>
      </c>
      <c r="N46" s="24" t="s">
        <v>65</v>
      </c>
      <c r="O46" s="24" t="s">
        <v>65</v>
      </c>
      <c r="P46" s="24" t="s">
        <v>65</v>
      </c>
      <c r="Q46" s="24" t="s">
        <v>65</v>
      </c>
    </row>
    <row r="47" spans="1:17" x14ac:dyDescent="0.2">
      <c r="B47" s="9" t="s">
        <v>23</v>
      </c>
      <c r="D47" s="3" t="s">
        <v>21</v>
      </c>
      <c r="E47" s="7"/>
      <c r="F47" s="24">
        <v>6128</v>
      </c>
      <c r="G47" s="24">
        <v>6050</v>
      </c>
      <c r="H47" s="24">
        <v>6069</v>
      </c>
      <c r="I47" s="24">
        <v>6012</v>
      </c>
      <c r="J47" s="24">
        <v>5998</v>
      </c>
      <c r="K47" s="24">
        <v>6012</v>
      </c>
      <c r="L47" s="24" t="s">
        <v>65</v>
      </c>
      <c r="M47" s="24" t="s">
        <v>65</v>
      </c>
      <c r="N47" s="24" t="s">
        <v>65</v>
      </c>
      <c r="O47" s="24" t="s">
        <v>65</v>
      </c>
      <c r="P47" s="24" t="s">
        <v>65</v>
      </c>
      <c r="Q47" s="24" t="s">
        <v>65</v>
      </c>
    </row>
    <row r="48" spans="1:17" x14ac:dyDescent="0.2">
      <c r="B48" s="9" t="s">
        <v>24</v>
      </c>
      <c r="D48" s="3" t="s">
        <v>21</v>
      </c>
      <c r="E48" s="7"/>
      <c r="F48" s="24">
        <v>5732</v>
      </c>
      <c r="G48" s="24">
        <v>5687</v>
      </c>
      <c r="H48" s="24">
        <v>5716</v>
      </c>
      <c r="I48" s="24">
        <v>5762</v>
      </c>
      <c r="J48" s="24">
        <v>5748</v>
      </c>
      <c r="K48" s="24">
        <v>5702</v>
      </c>
      <c r="L48" s="24" t="s">
        <v>65</v>
      </c>
      <c r="M48" s="24" t="s">
        <v>65</v>
      </c>
      <c r="N48" s="24" t="s">
        <v>65</v>
      </c>
      <c r="O48" s="24" t="s">
        <v>65</v>
      </c>
      <c r="P48" s="24" t="s">
        <v>65</v>
      </c>
      <c r="Q48" s="24" t="s">
        <v>65</v>
      </c>
    </row>
    <row r="49" spans="1:17" x14ac:dyDescent="0.2">
      <c r="B49" s="9" t="s">
        <v>25</v>
      </c>
      <c r="D49" s="3" t="s">
        <v>21</v>
      </c>
      <c r="E49" s="7">
        <f>SUM(F49:Q49)</f>
        <v>117707</v>
      </c>
      <c r="F49" s="24">
        <v>14615</v>
      </c>
      <c r="G49" s="24">
        <v>15603</v>
      </c>
      <c r="H49" s="24">
        <v>17258</v>
      </c>
      <c r="I49" s="24">
        <v>20004</v>
      </c>
      <c r="J49" s="24">
        <v>24714</v>
      </c>
      <c r="K49" s="24">
        <v>25513</v>
      </c>
      <c r="L49" s="24" t="s">
        <v>65</v>
      </c>
      <c r="M49" s="24" t="s">
        <v>65</v>
      </c>
      <c r="N49" s="24" t="s">
        <v>65</v>
      </c>
      <c r="O49" s="24" t="s">
        <v>65</v>
      </c>
      <c r="P49" s="24" t="s">
        <v>65</v>
      </c>
      <c r="Q49" s="24" t="s">
        <v>65</v>
      </c>
    </row>
    <row r="50" spans="1:17" x14ac:dyDescent="0.2">
      <c r="D50" s="3" t="s">
        <v>26</v>
      </c>
      <c r="E50" s="8">
        <f>100*E49/'2023'!E49-100</f>
        <v>-7.5582536852769522</v>
      </c>
      <c r="F50" s="24">
        <v>-9</v>
      </c>
      <c r="G50" s="24">
        <v>-12.2</v>
      </c>
      <c r="H50" s="24">
        <v>-7.1</v>
      </c>
      <c r="I50" s="24">
        <v>-7.3</v>
      </c>
      <c r="J50" s="24">
        <v>-9.1</v>
      </c>
      <c r="K50" s="24">
        <v>-2.4</v>
      </c>
      <c r="L50" s="24" t="s">
        <v>65</v>
      </c>
      <c r="M50" s="24" t="s">
        <v>65</v>
      </c>
      <c r="N50" s="24" t="s">
        <v>65</v>
      </c>
      <c r="O50" s="24" t="s">
        <v>65</v>
      </c>
      <c r="P50" s="24" t="s">
        <v>65</v>
      </c>
      <c r="Q50" s="24" t="s">
        <v>65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SUM(F51:Q51)</f>
        <v>103635</v>
      </c>
      <c r="F51" s="24">
        <v>12655</v>
      </c>
      <c r="G51" s="24">
        <v>13292</v>
      </c>
      <c r="H51" s="24">
        <v>15504</v>
      </c>
      <c r="I51" s="24">
        <v>17754</v>
      </c>
      <c r="J51" s="24">
        <v>21921</v>
      </c>
      <c r="K51" s="24">
        <v>22509</v>
      </c>
      <c r="L51" s="24" t="s">
        <v>65</v>
      </c>
      <c r="M51" s="24" t="s">
        <v>65</v>
      </c>
      <c r="N51" s="24" t="s">
        <v>65</v>
      </c>
      <c r="O51" s="24" t="s">
        <v>65</v>
      </c>
      <c r="P51" s="24" t="s">
        <v>65</v>
      </c>
      <c r="Q51" s="24" t="s">
        <v>65</v>
      </c>
    </row>
    <row r="52" spans="1:17" x14ac:dyDescent="0.2">
      <c r="C52" s="9" t="s">
        <v>28</v>
      </c>
      <c r="D52" s="3" t="s">
        <v>21</v>
      </c>
      <c r="E52" s="7">
        <f>SUM(F52:Q52)</f>
        <v>14072</v>
      </c>
      <c r="F52" s="24">
        <v>1960</v>
      </c>
      <c r="G52" s="24">
        <v>2311</v>
      </c>
      <c r="H52" s="24">
        <v>1754</v>
      </c>
      <c r="I52" s="24">
        <v>2250</v>
      </c>
      <c r="J52" s="24">
        <v>2793</v>
      </c>
      <c r="K52" s="24">
        <v>3004</v>
      </c>
      <c r="L52" s="24" t="s">
        <v>65</v>
      </c>
      <c r="M52" s="24" t="s">
        <v>65</v>
      </c>
      <c r="N52" s="24" t="s">
        <v>65</v>
      </c>
      <c r="O52" s="24" t="s">
        <v>65</v>
      </c>
      <c r="P52" s="24" t="s">
        <v>65</v>
      </c>
      <c r="Q52" s="24" t="s">
        <v>65</v>
      </c>
    </row>
    <row r="53" spans="1:17" x14ac:dyDescent="0.2">
      <c r="C53" s="9" t="s">
        <v>27</v>
      </c>
      <c r="D53" s="3" t="s">
        <v>26</v>
      </c>
      <c r="E53" s="8">
        <f>100*E51/'2023'!E51-100</f>
        <v>-6.5138558129465309</v>
      </c>
      <c r="F53" s="24">
        <v>-5.2</v>
      </c>
      <c r="G53" s="24">
        <v>-8.6</v>
      </c>
      <c r="H53" s="24">
        <v>-5.2</v>
      </c>
      <c r="I53" s="24">
        <v>-7.5</v>
      </c>
      <c r="J53" s="24">
        <v>-9.6</v>
      </c>
      <c r="K53" s="24">
        <v>-2.8</v>
      </c>
      <c r="L53" s="24" t="s">
        <v>65</v>
      </c>
      <c r="M53" s="24" t="s">
        <v>65</v>
      </c>
      <c r="N53" s="24" t="s">
        <v>65</v>
      </c>
      <c r="O53" s="24" t="s">
        <v>65</v>
      </c>
      <c r="P53" s="24" t="s">
        <v>65</v>
      </c>
      <c r="Q53" s="24" t="s">
        <v>65</v>
      </c>
    </row>
    <row r="54" spans="1:17" x14ac:dyDescent="0.2">
      <c r="C54" s="9" t="s">
        <v>28</v>
      </c>
      <c r="D54" s="3" t="s">
        <v>26</v>
      </c>
      <c r="E54" s="8">
        <f>100*E52/'2023'!E52-100</f>
        <v>-14.585735963581186</v>
      </c>
      <c r="F54" s="24">
        <v>-27.8</v>
      </c>
      <c r="G54" s="24">
        <v>-28.6</v>
      </c>
      <c r="H54" s="24">
        <v>-21.3</v>
      </c>
      <c r="I54" s="24">
        <v>-6</v>
      </c>
      <c r="J54" s="24">
        <v>-4.9000000000000004</v>
      </c>
      <c r="K54" s="24">
        <v>1.3</v>
      </c>
      <c r="L54" s="24" t="s">
        <v>65</v>
      </c>
      <c r="M54" s="24" t="s">
        <v>65</v>
      </c>
      <c r="N54" s="24" t="s">
        <v>65</v>
      </c>
      <c r="O54" s="24" t="s">
        <v>65</v>
      </c>
      <c r="P54" s="24" t="s">
        <v>65</v>
      </c>
      <c r="Q54" s="24" t="s">
        <v>65</v>
      </c>
    </row>
    <row r="55" spans="1:17" x14ac:dyDescent="0.2">
      <c r="B55" s="9" t="s">
        <v>29</v>
      </c>
      <c r="D55" s="3" t="s">
        <v>21</v>
      </c>
      <c r="E55" s="7">
        <f>SUM(F55:Q55)</f>
        <v>246945</v>
      </c>
      <c r="F55" s="24">
        <v>33055</v>
      </c>
      <c r="G55" s="24">
        <v>35545</v>
      </c>
      <c r="H55" s="24">
        <v>36654</v>
      </c>
      <c r="I55" s="24">
        <v>40486</v>
      </c>
      <c r="J55" s="24">
        <v>50275</v>
      </c>
      <c r="K55" s="24">
        <v>50930</v>
      </c>
      <c r="L55" s="24" t="s">
        <v>65</v>
      </c>
      <c r="M55" s="24" t="s">
        <v>65</v>
      </c>
      <c r="N55" s="24" t="s">
        <v>65</v>
      </c>
      <c r="O55" s="24" t="s">
        <v>65</v>
      </c>
      <c r="P55" s="24" t="s">
        <v>65</v>
      </c>
      <c r="Q55" s="24" t="s">
        <v>65</v>
      </c>
    </row>
    <row r="56" spans="1:17" x14ac:dyDescent="0.2">
      <c r="D56" s="3" t="s">
        <v>26</v>
      </c>
      <c r="E56" s="8">
        <f>100*E55/'2023'!E55-100</f>
        <v>-8.4514091242743064</v>
      </c>
      <c r="F56" s="24">
        <v>-6.3</v>
      </c>
      <c r="G56" s="24">
        <v>-9.6</v>
      </c>
      <c r="H56" s="24">
        <v>-12</v>
      </c>
      <c r="I56" s="24">
        <v>-10.6</v>
      </c>
      <c r="J56" s="24">
        <v>-9.3000000000000007</v>
      </c>
      <c r="K56" s="24">
        <v>-3.5</v>
      </c>
      <c r="L56" s="24" t="s">
        <v>65</v>
      </c>
      <c r="M56" s="24" t="s">
        <v>65</v>
      </c>
      <c r="N56" s="24" t="s">
        <v>65</v>
      </c>
      <c r="O56" s="24" t="s">
        <v>65</v>
      </c>
      <c r="P56" s="24" t="s">
        <v>65</v>
      </c>
      <c r="Q56" s="24" t="s">
        <v>65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SUM(F57:Q57)</f>
        <v>207585</v>
      </c>
      <c r="F57" s="24">
        <v>27173</v>
      </c>
      <c r="G57" s="24">
        <v>28332</v>
      </c>
      <c r="H57" s="24">
        <v>31586</v>
      </c>
      <c r="I57" s="24">
        <v>34585</v>
      </c>
      <c r="J57" s="24">
        <v>43141</v>
      </c>
      <c r="K57" s="24">
        <v>42768</v>
      </c>
      <c r="L57" s="24" t="s">
        <v>65</v>
      </c>
      <c r="M57" s="24" t="s">
        <v>65</v>
      </c>
      <c r="N57" s="24" t="s">
        <v>65</v>
      </c>
      <c r="O57" s="24" t="s">
        <v>65</v>
      </c>
      <c r="P57" s="24" t="s">
        <v>65</v>
      </c>
      <c r="Q57" s="24" t="s">
        <v>65</v>
      </c>
    </row>
    <row r="58" spans="1:17" x14ac:dyDescent="0.2">
      <c r="C58" s="9" t="s">
        <v>28</v>
      </c>
      <c r="D58" s="3" t="s">
        <v>21</v>
      </c>
      <c r="E58" s="7">
        <f>SUM(F58:Q58)</f>
        <v>39360</v>
      </c>
      <c r="F58" s="24">
        <v>5882</v>
      </c>
      <c r="G58" s="24">
        <v>7213</v>
      </c>
      <c r="H58" s="24">
        <v>5068</v>
      </c>
      <c r="I58" s="24">
        <v>5901</v>
      </c>
      <c r="J58" s="24">
        <v>7134</v>
      </c>
      <c r="K58" s="24">
        <v>8162</v>
      </c>
      <c r="L58" s="24" t="s">
        <v>65</v>
      </c>
      <c r="M58" s="24" t="s">
        <v>65</v>
      </c>
      <c r="N58" s="24" t="s">
        <v>65</v>
      </c>
      <c r="O58" s="24" t="s">
        <v>65</v>
      </c>
      <c r="P58" s="24" t="s">
        <v>65</v>
      </c>
      <c r="Q58" s="24" t="s">
        <v>65</v>
      </c>
    </row>
    <row r="59" spans="1:17" x14ac:dyDescent="0.2">
      <c r="C59" s="9" t="s">
        <v>27</v>
      </c>
      <c r="D59" s="3" t="s">
        <v>26</v>
      </c>
      <c r="E59" s="8">
        <f>100*E57/'2023'!E57-100</f>
        <v>-8.1226182519906018</v>
      </c>
      <c r="F59" s="24">
        <v>-5.3</v>
      </c>
      <c r="G59" s="24">
        <v>-7.9</v>
      </c>
      <c r="H59" s="24">
        <v>-9</v>
      </c>
      <c r="I59" s="24">
        <v>-11.8</v>
      </c>
      <c r="J59" s="24">
        <v>-9.1</v>
      </c>
      <c r="K59" s="24">
        <v>-5.2</v>
      </c>
      <c r="L59" s="24" t="s">
        <v>65</v>
      </c>
      <c r="M59" s="24" t="s">
        <v>65</v>
      </c>
      <c r="N59" s="24" t="s">
        <v>65</v>
      </c>
      <c r="O59" s="24" t="s">
        <v>65</v>
      </c>
      <c r="P59" s="24" t="s">
        <v>65</v>
      </c>
      <c r="Q59" s="24" t="s">
        <v>65</v>
      </c>
    </row>
    <row r="60" spans="1:17" x14ac:dyDescent="0.2">
      <c r="C60" s="9" t="s">
        <v>28</v>
      </c>
      <c r="D60" s="3" t="s">
        <v>26</v>
      </c>
      <c r="E60" s="8">
        <f>100*E58/'2023'!E58-100</f>
        <v>-10.147243465357832</v>
      </c>
      <c r="F60" s="24">
        <v>-10.6</v>
      </c>
      <c r="G60" s="24">
        <v>-15.9</v>
      </c>
      <c r="H60" s="24">
        <v>-26.6</v>
      </c>
      <c r="I60" s="24">
        <v>-3.1</v>
      </c>
      <c r="J60" s="24">
        <v>-10.4</v>
      </c>
      <c r="K60" s="24">
        <v>6.1</v>
      </c>
      <c r="L60" s="24" t="s">
        <v>65</v>
      </c>
      <c r="M60" s="24" t="s">
        <v>65</v>
      </c>
      <c r="N60" s="24" t="s">
        <v>65</v>
      </c>
      <c r="O60" s="24" t="s">
        <v>65</v>
      </c>
      <c r="P60" s="24" t="s">
        <v>65</v>
      </c>
      <c r="Q60" s="24" t="s">
        <v>65</v>
      </c>
    </row>
    <row r="61" spans="1:17" x14ac:dyDescent="0.2">
      <c r="B61" s="9" t="s">
        <v>30</v>
      </c>
      <c r="D61" s="3" t="s">
        <v>21</v>
      </c>
      <c r="E61" s="8">
        <f>E55/E49</f>
        <v>2.0979635875521421</v>
      </c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 t="s">
        <v>65</v>
      </c>
      <c r="M61" s="24" t="s">
        <v>65</v>
      </c>
      <c r="N61" s="24" t="s">
        <v>65</v>
      </c>
      <c r="O61" s="24" t="s">
        <v>65</v>
      </c>
      <c r="P61" s="24" t="s">
        <v>65</v>
      </c>
      <c r="Q61" s="24" t="s">
        <v>65</v>
      </c>
    </row>
    <row r="62" spans="1:17" x14ac:dyDescent="0.2">
      <c r="B62" s="9" t="s">
        <v>31</v>
      </c>
      <c r="D62" s="3" t="s">
        <v>32</v>
      </c>
      <c r="E62" s="7"/>
      <c r="F62" s="24">
        <v>19.100000000000001</v>
      </c>
      <c r="G62" s="24">
        <v>21.7</v>
      </c>
      <c r="H62" s="24">
        <v>21</v>
      </c>
      <c r="I62" s="24">
        <v>23.8</v>
      </c>
      <c r="J62" s="24">
        <v>28.3</v>
      </c>
      <c r="K62" s="24">
        <v>30.1</v>
      </c>
      <c r="L62" s="24" t="s">
        <v>65</v>
      </c>
      <c r="M62" s="24" t="s">
        <v>65</v>
      </c>
      <c r="N62" s="24" t="s">
        <v>65</v>
      </c>
      <c r="O62" s="24" t="s">
        <v>65</v>
      </c>
      <c r="P62" s="24" t="s">
        <v>65</v>
      </c>
      <c r="Q62" s="24" t="s">
        <v>65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 t="s">
        <v>65</v>
      </c>
      <c r="M63" s="24" t="s">
        <v>65</v>
      </c>
      <c r="N63" s="24" t="s">
        <v>65</v>
      </c>
      <c r="O63" s="24" t="s">
        <v>65</v>
      </c>
      <c r="P63" s="24" t="s">
        <v>65</v>
      </c>
      <c r="Q63" s="24" t="s">
        <v>65</v>
      </c>
    </row>
    <row r="64" spans="1:17" x14ac:dyDescent="0.2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291</v>
      </c>
      <c r="K64" s="24">
        <v>291</v>
      </c>
      <c r="L64" s="24" t="s">
        <v>65</v>
      </c>
      <c r="M64" s="24" t="s">
        <v>65</v>
      </c>
      <c r="N64" s="24" t="s">
        <v>65</v>
      </c>
      <c r="O64" s="24" t="s">
        <v>65</v>
      </c>
      <c r="P64" s="24" t="s">
        <v>65</v>
      </c>
      <c r="Q64" s="24" t="s">
        <v>65</v>
      </c>
    </row>
    <row r="65" spans="2:17" x14ac:dyDescent="0.2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7565</v>
      </c>
      <c r="L65" s="24" t="s">
        <v>65</v>
      </c>
      <c r="M65" s="24" t="s">
        <v>65</v>
      </c>
      <c r="N65" s="24" t="s">
        <v>65</v>
      </c>
      <c r="O65" s="24" t="s">
        <v>65</v>
      </c>
      <c r="P65" s="24" t="s">
        <v>65</v>
      </c>
      <c r="Q65" s="24" t="s">
        <v>65</v>
      </c>
    </row>
    <row r="66" spans="2:17" x14ac:dyDescent="0.2">
      <c r="B66" s="9" t="s">
        <v>24</v>
      </c>
      <c r="D66" s="3" t="s">
        <v>21</v>
      </c>
      <c r="E66" s="7"/>
      <c r="F66" s="24">
        <v>6489</v>
      </c>
      <c r="G66" s="24">
        <v>6420</v>
      </c>
      <c r="H66" s="24">
        <v>6826</v>
      </c>
      <c r="I66" s="24">
        <v>6953</v>
      </c>
      <c r="J66" s="24">
        <v>7147</v>
      </c>
      <c r="K66" s="24">
        <v>7128</v>
      </c>
      <c r="L66" s="24" t="s">
        <v>65</v>
      </c>
      <c r="M66" s="24" t="s">
        <v>65</v>
      </c>
      <c r="N66" s="24" t="s">
        <v>65</v>
      </c>
      <c r="O66" s="24" t="s">
        <v>65</v>
      </c>
      <c r="P66" s="24" t="s">
        <v>65</v>
      </c>
      <c r="Q66" s="24" t="s">
        <v>65</v>
      </c>
    </row>
    <row r="67" spans="2:17" x14ac:dyDescent="0.2">
      <c r="B67" s="9" t="s">
        <v>25</v>
      </c>
      <c r="D67" s="3" t="s">
        <v>21</v>
      </c>
      <c r="E67" s="7">
        <f>SUM(F67:Q67)</f>
        <v>132438</v>
      </c>
      <c r="F67" s="24">
        <v>14664</v>
      </c>
      <c r="G67" s="24">
        <v>16829</v>
      </c>
      <c r="H67" s="24">
        <v>21097</v>
      </c>
      <c r="I67" s="24">
        <v>22343</v>
      </c>
      <c r="J67" s="24">
        <v>29780</v>
      </c>
      <c r="K67" s="24">
        <v>27725</v>
      </c>
      <c r="L67" s="24" t="s">
        <v>65</v>
      </c>
      <c r="M67" s="24" t="s">
        <v>65</v>
      </c>
      <c r="N67" s="24" t="s">
        <v>65</v>
      </c>
      <c r="O67" s="24" t="s">
        <v>65</v>
      </c>
      <c r="P67" s="24" t="s">
        <v>65</v>
      </c>
      <c r="Q67" s="24" t="s">
        <v>65</v>
      </c>
    </row>
    <row r="68" spans="2:17" x14ac:dyDescent="0.2">
      <c r="D68" s="3" t="s">
        <v>26</v>
      </c>
      <c r="E68" s="8">
        <f>100*E67/'2023'!E67-100</f>
        <v>0.5557833356111388</v>
      </c>
      <c r="F68" s="24">
        <v>3.9</v>
      </c>
      <c r="G68" s="24">
        <v>-1.2</v>
      </c>
      <c r="H68" s="24">
        <v>7.8</v>
      </c>
      <c r="I68" s="24">
        <v>-7.1</v>
      </c>
      <c r="J68" s="24">
        <v>0.2</v>
      </c>
      <c r="K68" s="24">
        <v>1.9</v>
      </c>
      <c r="L68" s="24" t="s">
        <v>65</v>
      </c>
      <c r="M68" s="24" t="s">
        <v>65</v>
      </c>
      <c r="N68" s="24" t="s">
        <v>65</v>
      </c>
      <c r="O68" s="24" t="s">
        <v>65</v>
      </c>
      <c r="P68" s="24" t="s">
        <v>65</v>
      </c>
      <c r="Q68" s="24" t="s">
        <v>65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SUM(F69:Q69)</f>
        <v>115670</v>
      </c>
      <c r="F69" s="24">
        <v>12392</v>
      </c>
      <c r="G69" s="24">
        <v>13721</v>
      </c>
      <c r="H69" s="24">
        <v>19099</v>
      </c>
      <c r="I69" s="24">
        <v>19995</v>
      </c>
      <c r="J69" s="24">
        <v>26371</v>
      </c>
      <c r="K69" s="24">
        <v>24092</v>
      </c>
      <c r="L69" s="24" t="s">
        <v>65</v>
      </c>
      <c r="M69" s="24" t="s">
        <v>65</v>
      </c>
      <c r="N69" s="24" t="s">
        <v>65</v>
      </c>
      <c r="O69" s="24" t="s">
        <v>65</v>
      </c>
      <c r="P69" s="24" t="s">
        <v>65</v>
      </c>
      <c r="Q69" s="24" t="s">
        <v>65</v>
      </c>
    </row>
    <row r="70" spans="2:17" x14ac:dyDescent="0.2">
      <c r="C70" s="9" t="s">
        <v>28</v>
      </c>
      <c r="D70" s="3" t="s">
        <v>21</v>
      </c>
      <c r="E70" s="7">
        <f>SUM(F70:Q70)</f>
        <v>16768</v>
      </c>
      <c r="F70" s="24">
        <v>2272</v>
      </c>
      <c r="G70" s="24">
        <v>3108</v>
      </c>
      <c r="H70" s="24">
        <v>1998</v>
      </c>
      <c r="I70" s="24">
        <v>2348</v>
      </c>
      <c r="J70" s="24">
        <v>3409</v>
      </c>
      <c r="K70" s="24">
        <v>3633</v>
      </c>
      <c r="L70" s="24" t="s">
        <v>65</v>
      </c>
      <c r="M70" s="24" t="s">
        <v>65</v>
      </c>
      <c r="N70" s="24" t="s">
        <v>65</v>
      </c>
      <c r="O70" s="24" t="s">
        <v>65</v>
      </c>
      <c r="P70" s="24" t="s">
        <v>65</v>
      </c>
      <c r="Q70" s="24" t="s">
        <v>65</v>
      </c>
    </row>
    <row r="71" spans="2:17" x14ac:dyDescent="0.2">
      <c r="C71" s="9" t="s">
        <v>27</v>
      </c>
      <c r="D71" s="3" t="s">
        <v>26</v>
      </c>
      <c r="E71" s="8">
        <f>100*E69/'2023'!E69-100</f>
        <v>0.80877098185494845</v>
      </c>
      <c r="F71" s="24">
        <v>4.5</v>
      </c>
      <c r="G71" s="24">
        <v>0.9</v>
      </c>
      <c r="H71" s="24">
        <v>11.7</v>
      </c>
      <c r="I71" s="24">
        <v>-7</v>
      </c>
      <c r="J71" s="24">
        <v>-0.3</v>
      </c>
      <c r="K71" s="24">
        <v>-0.6</v>
      </c>
      <c r="L71" s="24" t="s">
        <v>65</v>
      </c>
      <c r="M71" s="24" t="s">
        <v>65</v>
      </c>
      <c r="N71" s="24" t="s">
        <v>65</v>
      </c>
      <c r="O71" s="24" t="s">
        <v>65</v>
      </c>
      <c r="P71" s="24" t="s">
        <v>65</v>
      </c>
      <c r="Q71" s="24" t="s">
        <v>65</v>
      </c>
    </row>
    <row r="72" spans="2:17" x14ac:dyDescent="0.2">
      <c r="C72" s="9" t="s">
        <v>28</v>
      </c>
      <c r="D72" s="3" t="s">
        <v>26</v>
      </c>
      <c r="E72" s="8">
        <f>100*E70/'2023'!E70-100</f>
        <v>-1.1553878802169351</v>
      </c>
      <c r="F72" s="24">
        <v>0.6</v>
      </c>
      <c r="G72" s="24">
        <v>-9.5</v>
      </c>
      <c r="H72" s="24">
        <v>-19.100000000000001</v>
      </c>
      <c r="I72" s="24">
        <v>-8.1</v>
      </c>
      <c r="J72" s="24">
        <v>4.5</v>
      </c>
      <c r="K72" s="24">
        <v>21.7</v>
      </c>
      <c r="L72" s="24" t="s">
        <v>65</v>
      </c>
      <c r="M72" s="24" t="s">
        <v>65</v>
      </c>
      <c r="N72" s="24" t="s">
        <v>65</v>
      </c>
      <c r="O72" s="24" t="s">
        <v>65</v>
      </c>
      <c r="P72" s="24" t="s">
        <v>65</v>
      </c>
      <c r="Q72" s="24" t="s">
        <v>65</v>
      </c>
    </row>
    <row r="73" spans="2:17" x14ac:dyDescent="0.2">
      <c r="B73" s="9" t="s">
        <v>29</v>
      </c>
      <c r="D73" s="3" t="s">
        <v>21</v>
      </c>
      <c r="E73" s="7">
        <f>SUM(F73:Q73)</f>
        <v>424788</v>
      </c>
      <c r="F73" s="24">
        <v>47392</v>
      </c>
      <c r="G73" s="24">
        <v>54233</v>
      </c>
      <c r="H73" s="24">
        <v>70227</v>
      </c>
      <c r="I73" s="24">
        <v>74659</v>
      </c>
      <c r="J73" s="24">
        <v>92093</v>
      </c>
      <c r="K73" s="24">
        <v>86184</v>
      </c>
      <c r="L73" s="24" t="s">
        <v>65</v>
      </c>
      <c r="M73" s="24" t="s">
        <v>65</v>
      </c>
      <c r="N73" s="24" t="s">
        <v>65</v>
      </c>
      <c r="O73" s="24" t="s">
        <v>65</v>
      </c>
      <c r="P73" s="24" t="s">
        <v>65</v>
      </c>
      <c r="Q73" s="24" t="s">
        <v>65</v>
      </c>
    </row>
    <row r="74" spans="2:17" x14ac:dyDescent="0.2">
      <c r="D74" s="3" t="s">
        <v>26</v>
      </c>
      <c r="E74" s="8">
        <f>100*E73/'2023'!E73-100</f>
        <v>-1.7892524628520334</v>
      </c>
      <c r="F74" s="24">
        <v>1.2</v>
      </c>
      <c r="G74" s="24">
        <v>0.3</v>
      </c>
      <c r="H74" s="24">
        <v>5.6</v>
      </c>
      <c r="I74" s="24">
        <v>-9.4</v>
      </c>
      <c r="J74" s="24">
        <v>0.3</v>
      </c>
      <c r="K74" s="24">
        <v>-5.2</v>
      </c>
      <c r="L74" s="24" t="s">
        <v>65</v>
      </c>
      <c r="M74" s="24" t="s">
        <v>65</v>
      </c>
      <c r="N74" s="24" t="s">
        <v>65</v>
      </c>
      <c r="O74" s="24" t="s">
        <v>65</v>
      </c>
      <c r="P74" s="24" t="s">
        <v>65</v>
      </c>
      <c r="Q74" s="24" t="s">
        <v>65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SUM(F75:Q75)</f>
        <v>343242</v>
      </c>
      <c r="F75" s="24">
        <v>35851</v>
      </c>
      <c r="G75" s="24">
        <v>39091</v>
      </c>
      <c r="H75" s="24">
        <v>58805</v>
      </c>
      <c r="I75" s="24">
        <v>62050</v>
      </c>
      <c r="J75" s="24">
        <v>76667</v>
      </c>
      <c r="K75" s="24">
        <v>70778</v>
      </c>
      <c r="L75" s="24" t="s">
        <v>65</v>
      </c>
      <c r="M75" s="24" t="s">
        <v>65</v>
      </c>
      <c r="N75" s="24" t="s">
        <v>65</v>
      </c>
      <c r="O75" s="24" t="s">
        <v>65</v>
      </c>
      <c r="P75" s="24" t="s">
        <v>65</v>
      </c>
      <c r="Q75" s="24" t="s">
        <v>65</v>
      </c>
    </row>
    <row r="76" spans="2:17" x14ac:dyDescent="0.2">
      <c r="C76" s="9" t="s">
        <v>28</v>
      </c>
      <c r="D76" s="3" t="s">
        <v>21</v>
      </c>
      <c r="E76" s="7">
        <f>SUM(F76:Q76)</f>
        <v>81546</v>
      </c>
      <c r="F76" s="24">
        <v>11541</v>
      </c>
      <c r="G76" s="24">
        <v>15142</v>
      </c>
      <c r="H76" s="24">
        <v>11422</v>
      </c>
      <c r="I76" s="24">
        <v>12609</v>
      </c>
      <c r="J76" s="24">
        <v>15426</v>
      </c>
      <c r="K76" s="24">
        <v>15406</v>
      </c>
      <c r="L76" s="24" t="s">
        <v>65</v>
      </c>
      <c r="M76" s="24" t="s">
        <v>65</v>
      </c>
      <c r="N76" s="24" t="s">
        <v>65</v>
      </c>
      <c r="O76" s="24" t="s">
        <v>65</v>
      </c>
      <c r="P76" s="24" t="s">
        <v>65</v>
      </c>
      <c r="Q76" s="24" t="s">
        <v>65</v>
      </c>
    </row>
    <row r="77" spans="2:17" x14ac:dyDescent="0.2">
      <c r="C77" s="9" t="s">
        <v>27</v>
      </c>
      <c r="D77" s="3" t="s">
        <v>26</v>
      </c>
      <c r="E77" s="8">
        <f>100*E75/'2023'!E75-100</f>
        <v>-1.798144349363568</v>
      </c>
      <c r="F77" s="24">
        <v>-1.2</v>
      </c>
      <c r="G77" s="24">
        <v>2.4</v>
      </c>
      <c r="H77" s="24">
        <v>13</v>
      </c>
      <c r="I77" s="24">
        <v>-10.5</v>
      </c>
      <c r="J77" s="24">
        <v>-0.7</v>
      </c>
      <c r="K77" s="24">
        <v>-7.4</v>
      </c>
      <c r="L77" s="24" t="s">
        <v>65</v>
      </c>
      <c r="M77" s="24" t="s">
        <v>65</v>
      </c>
      <c r="N77" s="24" t="s">
        <v>65</v>
      </c>
      <c r="O77" s="24" t="s">
        <v>65</v>
      </c>
      <c r="P77" s="24" t="s">
        <v>65</v>
      </c>
      <c r="Q77" s="24" t="s">
        <v>65</v>
      </c>
    </row>
    <row r="78" spans="2:17" x14ac:dyDescent="0.2">
      <c r="C78" s="9" t="s">
        <v>28</v>
      </c>
      <c r="D78" s="3" t="s">
        <v>26</v>
      </c>
      <c r="E78" s="8">
        <f>100*E76/'2023'!E76-100</f>
        <v>-1.7518072289156663</v>
      </c>
      <c r="F78" s="24">
        <v>9.5</v>
      </c>
      <c r="G78" s="24">
        <v>-4.9000000000000004</v>
      </c>
      <c r="H78" s="24">
        <v>-21.1</v>
      </c>
      <c r="I78" s="24">
        <v>-3.2</v>
      </c>
      <c r="J78" s="24">
        <v>6.1</v>
      </c>
      <c r="K78" s="24">
        <v>6.4</v>
      </c>
      <c r="L78" s="24" t="s">
        <v>65</v>
      </c>
      <c r="M78" s="24" t="s">
        <v>65</v>
      </c>
      <c r="N78" s="24" t="s">
        <v>65</v>
      </c>
      <c r="O78" s="24" t="s">
        <v>65</v>
      </c>
      <c r="P78" s="24" t="s">
        <v>65</v>
      </c>
      <c r="Q78" s="24" t="s">
        <v>65</v>
      </c>
    </row>
    <row r="79" spans="2:17" x14ac:dyDescent="0.2">
      <c r="B79" s="9" t="s">
        <v>30</v>
      </c>
      <c r="D79" s="3" t="s">
        <v>21</v>
      </c>
      <c r="E79" s="8">
        <f>E73/E67</f>
        <v>3.2074480134100485</v>
      </c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 t="s">
        <v>65</v>
      </c>
      <c r="M79" s="24" t="s">
        <v>65</v>
      </c>
      <c r="N79" s="24" t="s">
        <v>65</v>
      </c>
      <c r="O79" s="24" t="s">
        <v>65</v>
      </c>
      <c r="P79" s="24" t="s">
        <v>65</v>
      </c>
      <c r="Q79" s="24" t="s">
        <v>65</v>
      </c>
    </row>
    <row r="80" spans="2:17" x14ac:dyDescent="0.2">
      <c r="B80" s="9" t="s">
        <v>31</v>
      </c>
      <c r="D80" s="3" t="s">
        <v>32</v>
      </c>
      <c r="E80" s="7"/>
      <c r="F80" s="24">
        <v>24.3</v>
      </c>
      <c r="G80" s="24">
        <v>29.3</v>
      </c>
      <c r="H80" s="24">
        <v>34.799999999999997</v>
      </c>
      <c r="I80" s="24">
        <v>36.799999999999997</v>
      </c>
      <c r="J80" s="24">
        <v>42.3</v>
      </c>
      <c r="K80" s="24">
        <v>40.4</v>
      </c>
      <c r="L80" s="24" t="s">
        <v>65</v>
      </c>
      <c r="M80" s="24" t="s">
        <v>65</v>
      </c>
      <c r="N80" s="24" t="s">
        <v>65</v>
      </c>
      <c r="O80" s="24" t="s">
        <v>65</v>
      </c>
      <c r="P80" s="24" t="s">
        <v>65</v>
      </c>
      <c r="Q80" s="24" t="s">
        <v>65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926</v>
      </c>
      <c r="K81" s="24">
        <v>924</v>
      </c>
      <c r="L81" s="24" t="s">
        <v>65</v>
      </c>
      <c r="M81" s="24" t="s">
        <v>65</v>
      </c>
      <c r="N81" s="24" t="s">
        <v>65</v>
      </c>
      <c r="O81" s="24" t="s">
        <v>65</v>
      </c>
      <c r="P81" s="24" t="s">
        <v>65</v>
      </c>
      <c r="Q81" s="24" t="s">
        <v>65</v>
      </c>
    </row>
    <row r="82" spans="1:17" x14ac:dyDescent="0.2">
      <c r="B82" s="9" t="s">
        <v>22</v>
      </c>
      <c r="D82" s="3" t="s">
        <v>21</v>
      </c>
      <c r="E82" s="7"/>
      <c r="F82" s="24">
        <v>887</v>
      </c>
      <c r="G82" s="24">
        <v>887</v>
      </c>
      <c r="H82" s="24">
        <v>889</v>
      </c>
      <c r="I82" s="24">
        <v>894</v>
      </c>
      <c r="J82" s="24">
        <v>894</v>
      </c>
      <c r="K82" s="24">
        <v>893</v>
      </c>
      <c r="L82" s="24" t="s">
        <v>65</v>
      </c>
      <c r="M82" s="24" t="s">
        <v>65</v>
      </c>
      <c r="N82" s="24" t="s">
        <v>65</v>
      </c>
      <c r="O82" s="24" t="s">
        <v>65</v>
      </c>
      <c r="P82" s="24" t="s">
        <v>65</v>
      </c>
      <c r="Q82" s="24" t="s">
        <v>65</v>
      </c>
    </row>
    <row r="83" spans="1:17" x14ac:dyDescent="0.2">
      <c r="B83" s="9" t="s">
        <v>23</v>
      </c>
      <c r="D83" s="3" t="s">
        <v>21</v>
      </c>
      <c r="E83" s="7"/>
      <c r="F83" s="24">
        <v>68871</v>
      </c>
      <c r="G83" s="24">
        <v>69022</v>
      </c>
      <c r="H83" s="24">
        <v>69019</v>
      </c>
      <c r="I83" s="24">
        <v>69121</v>
      </c>
      <c r="J83" s="24">
        <v>69225</v>
      </c>
      <c r="K83" s="24">
        <v>68666</v>
      </c>
      <c r="L83" s="24" t="s">
        <v>65</v>
      </c>
      <c r="M83" s="24" t="s">
        <v>65</v>
      </c>
      <c r="N83" s="24" t="s">
        <v>65</v>
      </c>
      <c r="O83" s="24" t="s">
        <v>65</v>
      </c>
      <c r="P83" s="24" t="s">
        <v>65</v>
      </c>
      <c r="Q83" s="24" t="s">
        <v>65</v>
      </c>
    </row>
    <row r="84" spans="1:17" x14ac:dyDescent="0.2">
      <c r="B84" s="9" t="s">
        <v>24</v>
      </c>
      <c r="D84" s="3" t="s">
        <v>21</v>
      </c>
      <c r="E84" s="7"/>
      <c r="F84" s="24">
        <v>65011</v>
      </c>
      <c r="G84" s="24">
        <v>64967</v>
      </c>
      <c r="H84" s="24">
        <v>65141</v>
      </c>
      <c r="I84" s="24">
        <v>65221</v>
      </c>
      <c r="J84" s="24">
        <v>65681</v>
      </c>
      <c r="K84" s="24">
        <v>65250</v>
      </c>
      <c r="L84" s="24" t="s">
        <v>65</v>
      </c>
      <c r="M84" s="24" t="s">
        <v>65</v>
      </c>
      <c r="N84" s="24" t="s">
        <v>65</v>
      </c>
      <c r="O84" s="24" t="s">
        <v>65</v>
      </c>
      <c r="P84" s="24" t="s">
        <v>65</v>
      </c>
      <c r="Q84" s="24" t="s">
        <v>65</v>
      </c>
    </row>
    <row r="85" spans="1:17" x14ac:dyDescent="0.2">
      <c r="B85" s="9" t="s">
        <v>25</v>
      </c>
      <c r="D85" s="3" t="s">
        <v>21</v>
      </c>
      <c r="E85" s="7">
        <f>SUM(F85:Q85)</f>
        <v>2698663</v>
      </c>
      <c r="F85" s="24">
        <v>367669</v>
      </c>
      <c r="G85" s="24">
        <v>389216</v>
      </c>
      <c r="H85" s="24">
        <v>438067</v>
      </c>
      <c r="I85" s="24">
        <v>472232</v>
      </c>
      <c r="J85" s="24">
        <v>489379</v>
      </c>
      <c r="K85" s="24">
        <v>542100</v>
      </c>
      <c r="L85" s="24" t="s">
        <v>65</v>
      </c>
      <c r="M85" s="24" t="s">
        <v>65</v>
      </c>
      <c r="N85" s="24" t="s">
        <v>65</v>
      </c>
      <c r="O85" s="24" t="s">
        <v>65</v>
      </c>
      <c r="P85" s="24" t="s">
        <v>65</v>
      </c>
      <c r="Q85" s="24" t="s">
        <v>65</v>
      </c>
    </row>
    <row r="86" spans="1:17" x14ac:dyDescent="0.2">
      <c r="D86" s="3" t="s">
        <v>26</v>
      </c>
      <c r="E86" s="8">
        <f>100*E85/'2023'!E85-100</f>
        <v>6.0334225765056573</v>
      </c>
      <c r="F86" s="24">
        <v>16.100000000000001</v>
      </c>
      <c r="G86" s="24">
        <v>9.4</v>
      </c>
      <c r="H86" s="24">
        <v>-0.9</v>
      </c>
      <c r="I86" s="24">
        <v>7.5</v>
      </c>
      <c r="J86" s="24">
        <v>-3.8</v>
      </c>
      <c r="K86" s="24">
        <v>12.2</v>
      </c>
      <c r="L86" s="24" t="s">
        <v>65</v>
      </c>
      <c r="M86" s="24" t="s">
        <v>65</v>
      </c>
      <c r="N86" s="24" t="s">
        <v>65</v>
      </c>
      <c r="O86" s="24" t="s">
        <v>65</v>
      </c>
      <c r="P86" s="24" t="s">
        <v>65</v>
      </c>
      <c r="Q86" s="24" t="s">
        <v>65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SUM(F87:Q87)</f>
        <v>2030987</v>
      </c>
      <c r="F87" s="24">
        <v>284062</v>
      </c>
      <c r="G87" s="24">
        <v>306920</v>
      </c>
      <c r="H87" s="24">
        <v>338122</v>
      </c>
      <c r="I87" s="24">
        <v>366970</v>
      </c>
      <c r="J87" s="24">
        <v>374987</v>
      </c>
      <c r="K87" s="24">
        <v>359926</v>
      </c>
      <c r="L87" s="24" t="s">
        <v>65</v>
      </c>
      <c r="M87" s="24" t="s">
        <v>65</v>
      </c>
      <c r="N87" s="24" t="s">
        <v>65</v>
      </c>
      <c r="O87" s="24" t="s">
        <v>65</v>
      </c>
      <c r="P87" s="24" t="s">
        <v>65</v>
      </c>
      <c r="Q87" s="24" t="s">
        <v>65</v>
      </c>
    </row>
    <row r="88" spans="1:17" x14ac:dyDescent="0.2">
      <c r="C88" s="9" t="s">
        <v>28</v>
      </c>
      <c r="D88" s="3" t="s">
        <v>21</v>
      </c>
      <c r="E88" s="7">
        <f>SUM(F88:Q88)</f>
        <v>667676</v>
      </c>
      <c r="F88" s="24">
        <v>83607</v>
      </c>
      <c r="G88" s="24">
        <v>82296</v>
      </c>
      <c r="H88" s="24">
        <v>99945</v>
      </c>
      <c r="I88" s="24">
        <v>105262</v>
      </c>
      <c r="J88" s="24">
        <v>114392</v>
      </c>
      <c r="K88" s="24">
        <v>182174</v>
      </c>
      <c r="L88" s="24" t="s">
        <v>65</v>
      </c>
      <c r="M88" s="24" t="s">
        <v>65</v>
      </c>
      <c r="N88" s="24" t="s">
        <v>65</v>
      </c>
      <c r="O88" s="24" t="s">
        <v>65</v>
      </c>
      <c r="P88" s="24" t="s">
        <v>65</v>
      </c>
      <c r="Q88" s="24" t="s">
        <v>65</v>
      </c>
    </row>
    <row r="89" spans="1:17" x14ac:dyDescent="0.2">
      <c r="C89" s="9" t="s">
        <v>27</v>
      </c>
      <c r="D89" s="3" t="s">
        <v>26</v>
      </c>
      <c r="E89" s="8">
        <f>100*E87/'2023'!E87-100</f>
        <v>1.8619132809024421</v>
      </c>
      <c r="F89" s="24">
        <v>14.3</v>
      </c>
      <c r="G89" s="24">
        <v>9.3000000000000007</v>
      </c>
      <c r="H89" s="24">
        <v>-3.4</v>
      </c>
      <c r="I89" s="24">
        <v>6.4</v>
      </c>
      <c r="J89" s="24">
        <v>-4.9000000000000004</v>
      </c>
      <c r="K89" s="24">
        <v>-4.0999999999999996</v>
      </c>
      <c r="L89" s="24" t="s">
        <v>65</v>
      </c>
      <c r="M89" s="24" t="s">
        <v>65</v>
      </c>
      <c r="N89" s="24" t="s">
        <v>65</v>
      </c>
      <c r="O89" s="24" t="s">
        <v>65</v>
      </c>
      <c r="P89" s="24" t="s">
        <v>65</v>
      </c>
      <c r="Q89" s="24" t="s">
        <v>65</v>
      </c>
    </row>
    <row r="90" spans="1:17" x14ac:dyDescent="0.2">
      <c r="C90" s="9" t="s">
        <v>28</v>
      </c>
      <c r="D90" s="3" t="s">
        <v>26</v>
      </c>
      <c r="E90" s="8">
        <f>100*E88/'2023'!E88-100</f>
        <v>21.121900867675421</v>
      </c>
      <c r="F90" s="24">
        <v>22.6</v>
      </c>
      <c r="G90" s="24">
        <v>9.8000000000000007</v>
      </c>
      <c r="H90" s="24">
        <v>8.9</v>
      </c>
      <c r="I90" s="24">
        <v>11.6</v>
      </c>
      <c r="J90" s="24">
        <v>-0.1</v>
      </c>
      <c r="K90" s="24">
        <v>69.5</v>
      </c>
      <c r="L90" s="24" t="s">
        <v>65</v>
      </c>
      <c r="M90" s="24" t="s">
        <v>65</v>
      </c>
      <c r="N90" s="24" t="s">
        <v>65</v>
      </c>
      <c r="O90" s="24" t="s">
        <v>65</v>
      </c>
      <c r="P90" s="24" t="s">
        <v>65</v>
      </c>
      <c r="Q90" s="24" t="s">
        <v>65</v>
      </c>
    </row>
    <row r="91" spans="1:17" x14ac:dyDescent="0.2">
      <c r="B91" s="9" t="s">
        <v>29</v>
      </c>
      <c r="D91" s="3" t="s">
        <v>21</v>
      </c>
      <c r="E91" s="7">
        <f>SUM(F91:Q91)</f>
        <v>4821099</v>
      </c>
      <c r="F91" s="24">
        <v>659140</v>
      </c>
      <c r="G91" s="24">
        <v>682290</v>
      </c>
      <c r="H91" s="24">
        <v>789128</v>
      </c>
      <c r="I91" s="24">
        <v>831160</v>
      </c>
      <c r="J91" s="24">
        <v>860782</v>
      </c>
      <c r="K91" s="24">
        <v>998599</v>
      </c>
      <c r="L91" s="24" t="s">
        <v>65</v>
      </c>
      <c r="M91" s="24" t="s">
        <v>65</v>
      </c>
      <c r="N91" s="24" t="s">
        <v>65</v>
      </c>
      <c r="O91" s="24" t="s">
        <v>65</v>
      </c>
      <c r="P91" s="24" t="s">
        <v>65</v>
      </c>
      <c r="Q91" s="24" t="s">
        <v>65</v>
      </c>
    </row>
    <row r="92" spans="1:17" x14ac:dyDescent="0.2">
      <c r="D92" s="3" t="s">
        <v>26</v>
      </c>
      <c r="E92" s="8">
        <f>100*E91/'2023'!E91-100</f>
        <v>4.0250233193809066</v>
      </c>
      <c r="F92" s="24">
        <v>12.4</v>
      </c>
      <c r="G92" s="24">
        <v>5.4</v>
      </c>
      <c r="H92" s="24">
        <v>-3</v>
      </c>
      <c r="I92" s="24">
        <v>4.3</v>
      </c>
      <c r="J92" s="24">
        <v>-6.7</v>
      </c>
      <c r="K92" s="24">
        <v>15</v>
      </c>
      <c r="L92" s="24" t="s">
        <v>65</v>
      </c>
      <c r="M92" s="24" t="s">
        <v>65</v>
      </c>
      <c r="N92" s="24" t="s">
        <v>65</v>
      </c>
      <c r="O92" s="24" t="s">
        <v>65</v>
      </c>
      <c r="P92" s="24" t="s">
        <v>65</v>
      </c>
      <c r="Q92" s="24" t="s">
        <v>65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SUM(F93:Q93)</f>
        <v>3503498</v>
      </c>
      <c r="F93" s="24">
        <v>490543</v>
      </c>
      <c r="G93" s="24">
        <v>524058</v>
      </c>
      <c r="H93" s="24">
        <v>590349</v>
      </c>
      <c r="I93" s="24">
        <v>628751</v>
      </c>
      <c r="J93" s="24">
        <v>641829</v>
      </c>
      <c r="K93" s="24">
        <v>627968</v>
      </c>
      <c r="L93" s="24" t="s">
        <v>65</v>
      </c>
      <c r="M93" s="24" t="s">
        <v>65</v>
      </c>
      <c r="N93" s="24" t="s">
        <v>65</v>
      </c>
      <c r="O93" s="24" t="s">
        <v>65</v>
      </c>
      <c r="P93" s="24" t="s">
        <v>65</v>
      </c>
      <c r="Q93" s="24" t="s">
        <v>65</v>
      </c>
    </row>
    <row r="94" spans="1:17" x14ac:dyDescent="0.2">
      <c r="C94" s="9" t="s">
        <v>28</v>
      </c>
      <c r="D94" s="3" t="s">
        <v>21</v>
      </c>
      <c r="E94" s="7">
        <f>SUM(F94:Q94)</f>
        <v>1317601</v>
      </c>
      <c r="F94" s="24">
        <v>168597</v>
      </c>
      <c r="G94" s="24">
        <v>158232</v>
      </c>
      <c r="H94" s="24">
        <v>198779</v>
      </c>
      <c r="I94" s="24">
        <v>202409</v>
      </c>
      <c r="J94" s="24">
        <v>218953</v>
      </c>
      <c r="K94" s="24">
        <v>370631</v>
      </c>
      <c r="L94" s="24" t="s">
        <v>65</v>
      </c>
      <c r="M94" s="24" t="s">
        <v>65</v>
      </c>
      <c r="N94" s="24" t="s">
        <v>65</v>
      </c>
      <c r="O94" s="24" t="s">
        <v>65</v>
      </c>
      <c r="P94" s="24" t="s">
        <v>65</v>
      </c>
      <c r="Q94" s="24" t="s">
        <v>65</v>
      </c>
    </row>
    <row r="95" spans="1:17" x14ac:dyDescent="0.2">
      <c r="C95" s="9" t="s">
        <v>27</v>
      </c>
      <c r="D95" s="3" t="s">
        <v>26</v>
      </c>
      <c r="E95" s="8">
        <f>100*E93/'2023'!E93-100</f>
        <v>0.4325755473556967</v>
      </c>
      <c r="F95" s="24">
        <v>10.7</v>
      </c>
      <c r="G95" s="24">
        <v>6</v>
      </c>
      <c r="H95" s="24">
        <v>-3.8</v>
      </c>
      <c r="I95" s="24">
        <v>3.6</v>
      </c>
      <c r="J95" s="24">
        <v>-6.2</v>
      </c>
      <c r="K95" s="24">
        <v>-2.8</v>
      </c>
      <c r="L95" s="24" t="s">
        <v>65</v>
      </c>
      <c r="M95" s="24" t="s">
        <v>65</v>
      </c>
      <c r="N95" s="24" t="s">
        <v>65</v>
      </c>
      <c r="O95" s="24" t="s">
        <v>65</v>
      </c>
      <c r="P95" s="24" t="s">
        <v>65</v>
      </c>
      <c r="Q95" s="24" t="s">
        <v>65</v>
      </c>
    </row>
    <row r="96" spans="1:17" x14ac:dyDescent="0.2">
      <c r="C96" s="9" t="s">
        <v>28</v>
      </c>
      <c r="D96" s="3" t="s">
        <v>26</v>
      </c>
      <c r="E96" s="8">
        <f>100*E94/'2023'!E94-100</f>
        <v>14.95896257816392</v>
      </c>
      <c r="F96" s="24">
        <v>17.8</v>
      </c>
      <c r="G96" s="24">
        <v>3.5</v>
      </c>
      <c r="H96" s="24">
        <v>-0.6</v>
      </c>
      <c r="I96" s="24">
        <v>6.6</v>
      </c>
      <c r="J96" s="24">
        <v>-8.1</v>
      </c>
      <c r="K96" s="24">
        <v>66.900000000000006</v>
      </c>
      <c r="L96" s="24" t="s">
        <v>65</v>
      </c>
      <c r="M96" s="24" t="s">
        <v>65</v>
      </c>
      <c r="N96" s="24" t="s">
        <v>65</v>
      </c>
      <c r="O96" s="24" t="s">
        <v>65</v>
      </c>
      <c r="P96" s="24" t="s">
        <v>65</v>
      </c>
      <c r="Q96" s="24" t="s">
        <v>65</v>
      </c>
    </row>
    <row r="97" spans="1:17" x14ac:dyDescent="0.2">
      <c r="B97" s="9" t="s">
        <v>30</v>
      </c>
      <c r="D97" s="3" t="s">
        <v>21</v>
      </c>
      <c r="E97" s="8">
        <f>E91/E85</f>
        <v>1.786476859096523</v>
      </c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 t="s">
        <v>65</v>
      </c>
      <c r="M97" s="24" t="s">
        <v>65</v>
      </c>
      <c r="N97" s="24" t="s">
        <v>65</v>
      </c>
      <c r="O97" s="24" t="s">
        <v>65</v>
      </c>
      <c r="P97" s="24" t="s">
        <v>65</v>
      </c>
      <c r="Q97" s="24" t="s">
        <v>65</v>
      </c>
    </row>
    <row r="98" spans="1:17" x14ac:dyDescent="0.2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39.1</v>
      </c>
      <c r="I98" s="24">
        <v>42.5</v>
      </c>
      <c r="J98" s="24">
        <v>42.3</v>
      </c>
      <c r="K98" s="24">
        <v>51.1</v>
      </c>
      <c r="L98" s="24" t="s">
        <v>65</v>
      </c>
      <c r="M98" s="24" t="s">
        <v>65</v>
      </c>
      <c r="N98" s="24" t="s">
        <v>65</v>
      </c>
      <c r="O98" s="24" t="s">
        <v>65</v>
      </c>
      <c r="P98" s="24" t="s">
        <v>65</v>
      </c>
      <c r="Q98" s="24" t="s">
        <v>65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 t="s">
        <v>65</v>
      </c>
      <c r="M99" s="24" t="s">
        <v>65</v>
      </c>
      <c r="N99" s="24" t="s">
        <v>65</v>
      </c>
      <c r="O99" s="24" t="s">
        <v>65</v>
      </c>
      <c r="P99" s="24" t="s">
        <v>65</v>
      </c>
      <c r="Q99" s="24" t="s">
        <v>65</v>
      </c>
    </row>
    <row r="100" spans="1:17" x14ac:dyDescent="0.2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 t="s">
        <v>65</v>
      </c>
      <c r="M100" s="24" t="s">
        <v>65</v>
      </c>
      <c r="N100" s="24" t="s">
        <v>65</v>
      </c>
      <c r="O100" s="24" t="s">
        <v>65</v>
      </c>
      <c r="P100" s="24" t="s">
        <v>65</v>
      </c>
      <c r="Q100" s="24" t="s">
        <v>65</v>
      </c>
    </row>
    <row r="101" spans="1:17" x14ac:dyDescent="0.2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 t="s">
        <v>65</v>
      </c>
      <c r="M101" s="24" t="s">
        <v>65</v>
      </c>
      <c r="N101" s="24" t="s">
        <v>65</v>
      </c>
      <c r="O101" s="24" t="s">
        <v>65</v>
      </c>
      <c r="P101" s="24" t="s">
        <v>65</v>
      </c>
      <c r="Q101" s="24" t="s">
        <v>65</v>
      </c>
    </row>
    <row r="102" spans="1:17" x14ac:dyDescent="0.2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 t="s">
        <v>65</v>
      </c>
      <c r="M102" s="24" t="s">
        <v>65</v>
      </c>
      <c r="N102" s="24" t="s">
        <v>65</v>
      </c>
      <c r="O102" s="24" t="s">
        <v>65</v>
      </c>
      <c r="P102" s="24" t="s">
        <v>65</v>
      </c>
      <c r="Q102" s="24" t="s">
        <v>65</v>
      </c>
    </row>
    <row r="103" spans="1:17" x14ac:dyDescent="0.2">
      <c r="B103" s="9" t="s">
        <v>25</v>
      </c>
      <c r="D103" s="3" t="s">
        <v>21</v>
      </c>
      <c r="E103" s="7">
        <f>SUM(F103:Q103)</f>
        <v>648291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125737</v>
      </c>
      <c r="L103" s="24" t="s">
        <v>65</v>
      </c>
      <c r="M103" s="24" t="s">
        <v>65</v>
      </c>
      <c r="N103" s="24" t="s">
        <v>65</v>
      </c>
      <c r="O103" s="24" t="s">
        <v>65</v>
      </c>
      <c r="P103" s="24" t="s">
        <v>65</v>
      </c>
      <c r="Q103" s="24" t="s">
        <v>65</v>
      </c>
    </row>
    <row r="104" spans="1:17" x14ac:dyDescent="0.2">
      <c r="D104" s="3" t="s">
        <v>26</v>
      </c>
      <c r="E104" s="8">
        <f>100*E103/'2023'!E103-100</f>
        <v>-0.48827885158533491</v>
      </c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 t="s">
        <v>65</v>
      </c>
      <c r="M104" s="24" t="s">
        <v>65</v>
      </c>
      <c r="N104" s="24" t="s">
        <v>65</v>
      </c>
      <c r="O104" s="24" t="s">
        <v>65</v>
      </c>
      <c r="P104" s="24" t="s">
        <v>65</v>
      </c>
      <c r="Q104" s="24" t="s">
        <v>65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SUM(F105:Q105)</f>
        <v>631212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121283</v>
      </c>
      <c r="L105" s="24" t="s">
        <v>65</v>
      </c>
      <c r="M105" s="24" t="s">
        <v>65</v>
      </c>
      <c r="N105" s="24" t="s">
        <v>65</v>
      </c>
      <c r="O105" s="24" t="s">
        <v>65</v>
      </c>
      <c r="P105" s="24" t="s">
        <v>65</v>
      </c>
      <c r="Q105" s="24" t="s">
        <v>65</v>
      </c>
    </row>
    <row r="106" spans="1:17" x14ac:dyDescent="0.2">
      <c r="C106" s="9" t="s">
        <v>28</v>
      </c>
      <c r="D106" s="3" t="s">
        <v>21</v>
      </c>
      <c r="E106" s="7">
        <f>SUM(F106:Q106)</f>
        <v>17079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4454</v>
      </c>
      <c r="L106" s="24" t="s">
        <v>65</v>
      </c>
      <c r="M106" s="24" t="s">
        <v>65</v>
      </c>
      <c r="N106" s="24" t="s">
        <v>65</v>
      </c>
      <c r="O106" s="24" t="s">
        <v>65</v>
      </c>
      <c r="P106" s="24" t="s">
        <v>65</v>
      </c>
      <c r="Q106" s="24" t="s">
        <v>65</v>
      </c>
    </row>
    <row r="107" spans="1:17" x14ac:dyDescent="0.2">
      <c r="C107" s="9" t="s">
        <v>27</v>
      </c>
      <c r="D107" s="3" t="s">
        <v>26</v>
      </c>
      <c r="E107" s="8">
        <f>100*E105/'2023'!E105-100</f>
        <v>-0.82518414238668925</v>
      </c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 t="s">
        <v>65</v>
      </c>
      <c r="M107" s="24" t="s">
        <v>65</v>
      </c>
      <c r="N107" s="24" t="s">
        <v>65</v>
      </c>
      <c r="O107" s="24" t="s">
        <v>65</v>
      </c>
      <c r="P107" s="24" t="s">
        <v>65</v>
      </c>
      <c r="Q107" s="24" t="s">
        <v>65</v>
      </c>
    </row>
    <row r="108" spans="1:17" x14ac:dyDescent="0.2">
      <c r="C108" s="9" t="s">
        <v>28</v>
      </c>
      <c r="D108" s="3" t="s">
        <v>26</v>
      </c>
      <c r="E108" s="8">
        <f>100*E106/'2023'!E106-100</f>
        <v>13.799307036247342</v>
      </c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</v>
      </c>
      <c r="L108" s="24" t="s">
        <v>65</v>
      </c>
      <c r="M108" s="24" t="s">
        <v>65</v>
      </c>
      <c r="N108" s="24" t="s">
        <v>65</v>
      </c>
      <c r="O108" s="24" t="s">
        <v>65</v>
      </c>
      <c r="P108" s="24" t="s">
        <v>65</v>
      </c>
      <c r="Q108" s="24" t="s">
        <v>65</v>
      </c>
    </row>
    <row r="109" spans="1:17" x14ac:dyDescent="0.2">
      <c r="B109" s="9" t="s">
        <v>29</v>
      </c>
      <c r="D109" s="3" t="s">
        <v>21</v>
      </c>
      <c r="E109" s="7">
        <f>SUM(F109:Q109)</f>
        <v>2367605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438171</v>
      </c>
      <c r="L109" s="24" t="s">
        <v>65</v>
      </c>
      <c r="M109" s="24" t="s">
        <v>65</v>
      </c>
      <c r="N109" s="24" t="s">
        <v>65</v>
      </c>
      <c r="O109" s="24" t="s">
        <v>65</v>
      </c>
      <c r="P109" s="24" t="s">
        <v>65</v>
      </c>
      <c r="Q109" s="24" t="s">
        <v>65</v>
      </c>
    </row>
    <row r="110" spans="1:17" x14ac:dyDescent="0.2">
      <c r="D110" s="3" t="s">
        <v>26</v>
      </c>
      <c r="E110" s="8">
        <f>100*E109/'2023'!E109-100</f>
        <v>-5.0280931890813889</v>
      </c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 t="s">
        <v>65</v>
      </c>
      <c r="M110" s="24" t="s">
        <v>65</v>
      </c>
      <c r="N110" s="24" t="s">
        <v>65</v>
      </c>
      <c r="O110" s="24" t="s">
        <v>65</v>
      </c>
      <c r="P110" s="24" t="s">
        <v>65</v>
      </c>
      <c r="Q110" s="24" t="s">
        <v>65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SUM(F111:Q111)</f>
        <v>2317391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426454</v>
      </c>
      <c r="L111" s="24" t="s">
        <v>65</v>
      </c>
      <c r="M111" s="24" t="s">
        <v>65</v>
      </c>
      <c r="N111" s="24" t="s">
        <v>65</v>
      </c>
      <c r="O111" s="24" t="s">
        <v>65</v>
      </c>
      <c r="P111" s="24" t="s">
        <v>65</v>
      </c>
      <c r="Q111" s="24" t="s">
        <v>65</v>
      </c>
    </row>
    <row r="112" spans="1:17" x14ac:dyDescent="0.2">
      <c r="C112" s="9" t="s">
        <v>28</v>
      </c>
      <c r="D112" s="3" t="s">
        <v>21</v>
      </c>
      <c r="E112" s="7">
        <f>SUM(F112:Q112)</f>
        <v>50214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11717</v>
      </c>
      <c r="L112" s="24" t="s">
        <v>65</v>
      </c>
      <c r="M112" s="24" t="s">
        <v>65</v>
      </c>
      <c r="N112" s="24" t="s">
        <v>65</v>
      </c>
      <c r="O112" s="24" t="s">
        <v>65</v>
      </c>
      <c r="P112" s="24" t="s">
        <v>65</v>
      </c>
      <c r="Q112" s="24" t="s">
        <v>65</v>
      </c>
    </row>
    <row r="113" spans="1:17" x14ac:dyDescent="0.2">
      <c r="C113" s="9" t="s">
        <v>27</v>
      </c>
      <c r="D113" s="3" t="s">
        <v>26</v>
      </c>
      <c r="E113" s="8">
        <f>100*E111/'2023'!E111-100</f>
        <v>-4.8106268787178976</v>
      </c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 t="s">
        <v>65</v>
      </c>
      <c r="M113" s="24" t="s">
        <v>65</v>
      </c>
      <c r="N113" s="24" t="s">
        <v>65</v>
      </c>
      <c r="O113" s="24" t="s">
        <v>65</v>
      </c>
      <c r="P113" s="24" t="s">
        <v>65</v>
      </c>
      <c r="Q113" s="24" t="s">
        <v>65</v>
      </c>
    </row>
    <row r="114" spans="1:17" x14ac:dyDescent="0.2">
      <c r="C114" s="9" t="s">
        <v>28</v>
      </c>
      <c r="D114" s="3" t="s">
        <v>26</v>
      </c>
      <c r="E114" s="8">
        <f>100*E112/'2023'!E112-100</f>
        <v>-14.086266189881428</v>
      </c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7.6</v>
      </c>
      <c r="L114" s="24" t="s">
        <v>65</v>
      </c>
      <c r="M114" s="24" t="s">
        <v>65</v>
      </c>
      <c r="N114" s="24" t="s">
        <v>65</v>
      </c>
      <c r="O114" s="24" t="s">
        <v>65</v>
      </c>
      <c r="P114" s="24" t="s">
        <v>65</v>
      </c>
      <c r="Q114" s="24" t="s">
        <v>65</v>
      </c>
    </row>
    <row r="115" spans="1:17" x14ac:dyDescent="0.2">
      <c r="B115" s="9" t="s">
        <v>30</v>
      </c>
      <c r="D115" s="3" t="s">
        <v>21</v>
      </c>
      <c r="E115" s="8">
        <f>E109/E103</f>
        <v>3.6520713691845175</v>
      </c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 t="s">
        <v>65</v>
      </c>
      <c r="M115" s="24" t="s">
        <v>65</v>
      </c>
      <c r="N115" s="24" t="s">
        <v>65</v>
      </c>
      <c r="O115" s="24" t="s">
        <v>65</v>
      </c>
      <c r="P115" s="24" t="s">
        <v>65</v>
      </c>
      <c r="Q115" s="24" t="s">
        <v>65</v>
      </c>
    </row>
    <row r="116" spans="1:17" x14ac:dyDescent="0.2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</v>
      </c>
      <c r="L116" s="24" t="s">
        <v>65</v>
      </c>
      <c r="M116" s="24" t="s">
        <v>65</v>
      </c>
      <c r="N116" s="24" t="s">
        <v>65</v>
      </c>
      <c r="O116" s="24" t="s">
        <v>65</v>
      </c>
      <c r="P116" s="24" t="s">
        <v>65</v>
      </c>
      <c r="Q116" s="24" t="s">
        <v>65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 t="s">
        <v>65</v>
      </c>
      <c r="M117" s="24" t="s">
        <v>65</v>
      </c>
      <c r="N117" s="24" t="s">
        <v>65</v>
      </c>
      <c r="O117" s="24" t="s">
        <v>65</v>
      </c>
      <c r="P117" s="24" t="s">
        <v>65</v>
      </c>
      <c r="Q117" s="24" t="s">
        <v>65</v>
      </c>
    </row>
    <row r="118" spans="1:17" x14ac:dyDescent="0.2">
      <c r="B118" s="9" t="s">
        <v>22</v>
      </c>
      <c r="D118" s="3" t="s">
        <v>21</v>
      </c>
      <c r="E118" s="7"/>
      <c r="F118" s="24">
        <v>397</v>
      </c>
      <c r="G118" s="24">
        <v>400</v>
      </c>
      <c r="H118" s="24">
        <v>408</v>
      </c>
      <c r="I118" s="24">
        <v>419</v>
      </c>
      <c r="J118" s="24">
        <v>424</v>
      </c>
      <c r="K118" s="24">
        <v>427</v>
      </c>
      <c r="L118" s="24" t="s">
        <v>65</v>
      </c>
      <c r="M118" s="24" t="s">
        <v>65</v>
      </c>
      <c r="N118" s="24" t="s">
        <v>65</v>
      </c>
      <c r="O118" s="24" t="s">
        <v>65</v>
      </c>
      <c r="P118" s="24" t="s">
        <v>65</v>
      </c>
      <c r="Q118" s="24" t="s">
        <v>65</v>
      </c>
    </row>
    <row r="119" spans="1:17" x14ac:dyDescent="0.2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 t="s">
        <v>65</v>
      </c>
      <c r="M119" s="24" t="s">
        <v>65</v>
      </c>
      <c r="N119" s="24" t="s">
        <v>65</v>
      </c>
      <c r="O119" s="24" t="s">
        <v>65</v>
      </c>
      <c r="P119" s="24" t="s">
        <v>65</v>
      </c>
      <c r="Q119" s="24" t="s">
        <v>65</v>
      </c>
    </row>
    <row r="120" spans="1:17" x14ac:dyDescent="0.2">
      <c r="B120" s="9" t="s">
        <v>24</v>
      </c>
      <c r="D120" s="3" t="s">
        <v>21</v>
      </c>
      <c r="E120" s="7"/>
      <c r="F120" s="24">
        <v>18934</v>
      </c>
      <c r="G120" s="24">
        <v>18964</v>
      </c>
      <c r="H120" s="24">
        <v>19220</v>
      </c>
      <c r="I120" s="24">
        <v>19664</v>
      </c>
      <c r="J120" s="24">
        <v>19744</v>
      </c>
      <c r="K120" s="24">
        <v>19797</v>
      </c>
      <c r="L120" s="24" t="s">
        <v>65</v>
      </c>
      <c r="M120" s="24" t="s">
        <v>65</v>
      </c>
      <c r="N120" s="24" t="s">
        <v>65</v>
      </c>
      <c r="O120" s="24" t="s">
        <v>65</v>
      </c>
      <c r="P120" s="24" t="s">
        <v>65</v>
      </c>
      <c r="Q120" s="24" t="s">
        <v>65</v>
      </c>
    </row>
    <row r="121" spans="1:17" x14ac:dyDescent="0.2">
      <c r="B121" s="9" t="s">
        <v>25</v>
      </c>
      <c r="D121" s="3" t="s">
        <v>21</v>
      </c>
      <c r="E121" s="7">
        <f>SUM(F121:Q121)</f>
        <v>373973</v>
      </c>
      <c r="F121" s="24">
        <v>57624</v>
      </c>
      <c r="G121" s="24">
        <v>56056</v>
      </c>
      <c r="H121" s="24">
        <v>59468</v>
      </c>
      <c r="I121" s="24">
        <v>63464</v>
      </c>
      <c r="J121" s="24">
        <v>77173</v>
      </c>
      <c r="K121" s="24">
        <v>60188</v>
      </c>
      <c r="L121" s="24" t="s">
        <v>65</v>
      </c>
      <c r="M121" s="24" t="s">
        <v>65</v>
      </c>
      <c r="N121" s="24" t="s">
        <v>65</v>
      </c>
      <c r="O121" s="24" t="s">
        <v>65</v>
      </c>
      <c r="P121" s="24" t="s">
        <v>65</v>
      </c>
      <c r="Q121" s="24" t="s">
        <v>65</v>
      </c>
    </row>
    <row r="122" spans="1:17" x14ac:dyDescent="0.2">
      <c r="D122" s="3" t="s">
        <v>26</v>
      </c>
      <c r="E122" s="8">
        <f>100*E121/'2023'!E121-100</f>
        <v>4.2267848732048208</v>
      </c>
      <c r="F122" s="24">
        <v>4.7</v>
      </c>
      <c r="G122" s="24">
        <v>0.7</v>
      </c>
      <c r="H122" s="24">
        <v>7.5</v>
      </c>
      <c r="I122" s="24">
        <v>0.2</v>
      </c>
      <c r="J122" s="24">
        <v>11.7</v>
      </c>
      <c r="K122" s="24">
        <v>-0.3</v>
      </c>
      <c r="L122" s="24" t="s">
        <v>65</v>
      </c>
      <c r="M122" s="24" t="s">
        <v>65</v>
      </c>
      <c r="N122" s="24" t="s">
        <v>65</v>
      </c>
      <c r="O122" s="24" t="s">
        <v>65</v>
      </c>
      <c r="P122" s="24" t="s">
        <v>65</v>
      </c>
      <c r="Q122" s="24" t="s">
        <v>65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SUM(F123:Q123)</f>
        <v>268072</v>
      </c>
      <c r="F123" s="24">
        <v>36428</v>
      </c>
      <c r="G123" s="24">
        <v>29526</v>
      </c>
      <c r="H123" s="24">
        <v>47584</v>
      </c>
      <c r="I123" s="24">
        <v>49244</v>
      </c>
      <c r="J123" s="24">
        <v>58338</v>
      </c>
      <c r="K123" s="24">
        <v>46952</v>
      </c>
      <c r="L123" s="24" t="s">
        <v>65</v>
      </c>
      <c r="M123" s="24" t="s">
        <v>65</v>
      </c>
      <c r="N123" s="24" t="s">
        <v>65</v>
      </c>
      <c r="O123" s="24" t="s">
        <v>65</v>
      </c>
      <c r="P123" s="24" t="s">
        <v>65</v>
      </c>
      <c r="Q123" s="24" t="s">
        <v>65</v>
      </c>
    </row>
    <row r="124" spans="1:17" x14ac:dyDescent="0.2">
      <c r="C124" s="9" t="s">
        <v>28</v>
      </c>
      <c r="D124" s="3" t="s">
        <v>21</v>
      </c>
      <c r="E124" s="7">
        <f>SUM(F124:Q124)</f>
        <v>105901</v>
      </c>
      <c r="F124" s="24">
        <v>21196</v>
      </c>
      <c r="G124" s="24">
        <v>26530</v>
      </c>
      <c r="H124" s="24">
        <v>11884</v>
      </c>
      <c r="I124" s="24">
        <v>14220</v>
      </c>
      <c r="J124" s="24">
        <v>18835</v>
      </c>
      <c r="K124" s="24">
        <v>13236</v>
      </c>
      <c r="L124" s="24" t="s">
        <v>65</v>
      </c>
      <c r="M124" s="24" t="s">
        <v>65</v>
      </c>
      <c r="N124" s="24" t="s">
        <v>65</v>
      </c>
      <c r="O124" s="24" t="s">
        <v>65</v>
      </c>
      <c r="P124" s="24" t="s">
        <v>65</v>
      </c>
      <c r="Q124" s="24" t="s">
        <v>65</v>
      </c>
    </row>
    <row r="125" spans="1:17" x14ac:dyDescent="0.2">
      <c r="C125" s="9" t="s">
        <v>27</v>
      </c>
      <c r="D125" s="3" t="s">
        <v>26</v>
      </c>
      <c r="E125" s="8">
        <f>100*E123/'2023'!E123-100</f>
        <v>5.6249901495689443</v>
      </c>
      <c r="F125" s="24">
        <v>5.9</v>
      </c>
      <c r="G125" s="24">
        <v>1.3</v>
      </c>
      <c r="H125" s="24">
        <v>20.2</v>
      </c>
      <c r="I125" s="24">
        <v>1.2</v>
      </c>
      <c r="J125" s="24">
        <v>9.8000000000000007</v>
      </c>
      <c r="K125" s="24">
        <v>-4</v>
      </c>
      <c r="L125" s="24" t="s">
        <v>65</v>
      </c>
      <c r="M125" s="24" t="s">
        <v>65</v>
      </c>
      <c r="N125" s="24" t="s">
        <v>65</v>
      </c>
      <c r="O125" s="24" t="s">
        <v>65</v>
      </c>
      <c r="P125" s="24" t="s">
        <v>65</v>
      </c>
      <c r="Q125" s="24" t="s">
        <v>65</v>
      </c>
    </row>
    <row r="126" spans="1:17" x14ac:dyDescent="0.2">
      <c r="C126" s="9" t="s">
        <v>28</v>
      </c>
      <c r="D126" s="3" t="s">
        <v>26</v>
      </c>
      <c r="E126" s="8">
        <f>100*E124/'2023'!E124-100</f>
        <v>0.8475302587347926</v>
      </c>
      <c r="F126" s="24">
        <v>2.8</v>
      </c>
      <c r="G126" s="24">
        <v>0</v>
      </c>
      <c r="H126" s="24">
        <v>-24.4</v>
      </c>
      <c r="I126" s="24">
        <v>-3.2</v>
      </c>
      <c r="J126" s="24">
        <v>17.899999999999999</v>
      </c>
      <c r="K126" s="24">
        <v>15.4</v>
      </c>
      <c r="L126" s="24" t="s">
        <v>65</v>
      </c>
      <c r="M126" s="24" t="s">
        <v>65</v>
      </c>
      <c r="N126" s="24" t="s">
        <v>65</v>
      </c>
      <c r="O126" s="24" t="s">
        <v>65</v>
      </c>
      <c r="P126" s="24" t="s">
        <v>65</v>
      </c>
      <c r="Q126" s="24" t="s">
        <v>65</v>
      </c>
    </row>
    <row r="127" spans="1:17" x14ac:dyDescent="0.2">
      <c r="B127" s="9" t="s">
        <v>29</v>
      </c>
      <c r="D127" s="3" t="s">
        <v>21</v>
      </c>
      <c r="E127" s="7">
        <f>SUM(F127:Q127)</f>
        <v>1445601</v>
      </c>
      <c r="F127" s="24">
        <v>214939</v>
      </c>
      <c r="G127" s="24">
        <v>227455</v>
      </c>
      <c r="H127" s="24">
        <v>233448</v>
      </c>
      <c r="I127" s="24">
        <v>244754</v>
      </c>
      <c r="J127" s="24">
        <v>291566</v>
      </c>
      <c r="K127" s="24">
        <v>233439</v>
      </c>
      <c r="L127" s="24" t="s">
        <v>65</v>
      </c>
      <c r="M127" s="24" t="s">
        <v>65</v>
      </c>
      <c r="N127" s="24" t="s">
        <v>65</v>
      </c>
      <c r="O127" s="24" t="s">
        <v>65</v>
      </c>
      <c r="P127" s="24" t="s">
        <v>65</v>
      </c>
      <c r="Q127" s="24" t="s">
        <v>65</v>
      </c>
    </row>
    <row r="128" spans="1:17" x14ac:dyDescent="0.2">
      <c r="D128" s="3" t="s">
        <v>26</v>
      </c>
      <c r="E128" s="8">
        <f>100*E127/'2023'!E127-100</f>
        <v>-0.92067765384494749</v>
      </c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8.6999999999999993</v>
      </c>
      <c r="K128" s="24">
        <v>-3.2</v>
      </c>
      <c r="L128" s="24" t="s">
        <v>65</v>
      </c>
      <c r="M128" s="24" t="s">
        <v>65</v>
      </c>
      <c r="N128" s="24" t="s">
        <v>65</v>
      </c>
      <c r="O128" s="24" t="s">
        <v>65</v>
      </c>
      <c r="P128" s="24" t="s">
        <v>65</v>
      </c>
      <c r="Q128" s="24" t="s">
        <v>65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SUM(F129:Q129)</f>
        <v>965212</v>
      </c>
      <c r="F129" s="24">
        <v>128304</v>
      </c>
      <c r="G129" s="24">
        <v>108878</v>
      </c>
      <c r="H129" s="24">
        <v>182240</v>
      </c>
      <c r="I129" s="24">
        <v>174146</v>
      </c>
      <c r="J129" s="24">
        <v>205590</v>
      </c>
      <c r="K129" s="24">
        <v>166054</v>
      </c>
      <c r="L129" s="24" t="s">
        <v>65</v>
      </c>
      <c r="M129" s="24" t="s">
        <v>65</v>
      </c>
      <c r="N129" s="24" t="s">
        <v>65</v>
      </c>
      <c r="O129" s="24" t="s">
        <v>65</v>
      </c>
      <c r="P129" s="24" t="s">
        <v>65</v>
      </c>
      <c r="Q129" s="24" t="s">
        <v>65</v>
      </c>
    </row>
    <row r="130" spans="1:17" x14ac:dyDescent="0.2">
      <c r="C130" s="9" t="s">
        <v>28</v>
      </c>
      <c r="D130" s="3" t="s">
        <v>21</v>
      </c>
      <c r="E130" s="7">
        <f>SUM(F130:Q130)</f>
        <v>480389</v>
      </c>
      <c r="F130" s="24">
        <v>86635</v>
      </c>
      <c r="G130" s="24">
        <v>118577</v>
      </c>
      <c r="H130" s="24">
        <v>51208</v>
      </c>
      <c r="I130" s="24">
        <v>70608</v>
      </c>
      <c r="J130" s="24">
        <v>85976</v>
      </c>
      <c r="K130" s="24">
        <v>67385</v>
      </c>
      <c r="L130" s="24" t="s">
        <v>65</v>
      </c>
      <c r="M130" s="24" t="s">
        <v>65</v>
      </c>
      <c r="N130" s="24" t="s">
        <v>65</v>
      </c>
      <c r="O130" s="24" t="s">
        <v>65</v>
      </c>
      <c r="P130" s="24" t="s">
        <v>65</v>
      </c>
      <c r="Q130" s="24" t="s">
        <v>65</v>
      </c>
    </row>
    <row r="131" spans="1:17" x14ac:dyDescent="0.2">
      <c r="C131" s="9" t="s">
        <v>27</v>
      </c>
      <c r="D131" s="3" t="s">
        <v>26</v>
      </c>
      <c r="E131" s="8">
        <f>100*E129/'2023'!E129-100</f>
        <v>-9.9361190347053707E-2</v>
      </c>
      <c r="F131" s="24">
        <v>-2.2999999999999998</v>
      </c>
      <c r="G131" s="24">
        <v>0.8</v>
      </c>
      <c r="H131" s="24">
        <v>20.7</v>
      </c>
      <c r="I131" s="24">
        <v>-13.8</v>
      </c>
      <c r="J131" s="24">
        <v>7.2</v>
      </c>
      <c r="K131" s="24">
        <v>-8.9</v>
      </c>
      <c r="L131" s="24" t="s">
        <v>65</v>
      </c>
      <c r="M131" s="24" t="s">
        <v>65</v>
      </c>
      <c r="N131" s="24" t="s">
        <v>65</v>
      </c>
      <c r="O131" s="24" t="s">
        <v>65</v>
      </c>
      <c r="P131" s="24" t="s">
        <v>65</v>
      </c>
      <c r="Q131" s="24" t="s">
        <v>65</v>
      </c>
    </row>
    <row r="132" spans="1:17" x14ac:dyDescent="0.2">
      <c r="C132" s="9" t="s">
        <v>28</v>
      </c>
      <c r="D132" s="3" t="s">
        <v>26</v>
      </c>
      <c r="E132" s="8">
        <f>100*E130/'2023'!E130-100</f>
        <v>-2.5307286826738533</v>
      </c>
      <c r="F132" s="24">
        <v>-0.7</v>
      </c>
      <c r="G132" s="24">
        <v>-2.5</v>
      </c>
      <c r="H132" s="24">
        <v>-29.2</v>
      </c>
      <c r="I132" s="24">
        <v>-7.6</v>
      </c>
      <c r="J132" s="24">
        <v>12.4</v>
      </c>
      <c r="K132" s="24">
        <v>14.5</v>
      </c>
      <c r="L132" s="24" t="s">
        <v>65</v>
      </c>
      <c r="M132" s="24" t="s">
        <v>65</v>
      </c>
      <c r="N132" s="24" t="s">
        <v>65</v>
      </c>
      <c r="O132" s="24" t="s">
        <v>65</v>
      </c>
      <c r="P132" s="24" t="s">
        <v>65</v>
      </c>
      <c r="Q132" s="24" t="s">
        <v>65</v>
      </c>
    </row>
    <row r="133" spans="1:17" x14ac:dyDescent="0.2">
      <c r="B133" s="9" t="s">
        <v>30</v>
      </c>
      <c r="D133" s="3" t="s">
        <v>21</v>
      </c>
      <c r="E133" s="8">
        <f>E127/E121</f>
        <v>3.8655223772839218</v>
      </c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 t="s">
        <v>65</v>
      </c>
      <c r="M133" s="24" t="s">
        <v>65</v>
      </c>
      <c r="N133" s="24" t="s">
        <v>65</v>
      </c>
      <c r="O133" s="24" t="s">
        <v>65</v>
      </c>
      <c r="P133" s="24" t="s">
        <v>65</v>
      </c>
      <c r="Q133" s="24" t="s">
        <v>65</v>
      </c>
    </row>
    <row r="134" spans="1:17" x14ac:dyDescent="0.2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39.299999999999997</v>
      </c>
      <c r="L134" s="24" t="s">
        <v>65</v>
      </c>
      <c r="M134" s="24" t="s">
        <v>65</v>
      </c>
      <c r="N134" s="24" t="s">
        <v>65</v>
      </c>
      <c r="O134" s="24" t="s">
        <v>65</v>
      </c>
      <c r="P134" s="24" t="s">
        <v>65</v>
      </c>
      <c r="Q134" s="24" t="s">
        <v>65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 t="s">
        <v>65</v>
      </c>
      <c r="M135" s="24" t="s">
        <v>65</v>
      </c>
      <c r="N135" s="24" t="s">
        <v>65</v>
      </c>
      <c r="O135" s="24" t="s">
        <v>65</v>
      </c>
      <c r="P135" s="24" t="s">
        <v>65</v>
      </c>
      <c r="Q135" s="24" t="s">
        <v>65</v>
      </c>
    </row>
    <row r="136" spans="1:17" x14ac:dyDescent="0.2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198</v>
      </c>
      <c r="K136" s="24">
        <v>199</v>
      </c>
      <c r="L136" s="24" t="s">
        <v>65</v>
      </c>
      <c r="M136" s="24" t="s">
        <v>65</v>
      </c>
      <c r="N136" s="24" t="s">
        <v>65</v>
      </c>
      <c r="O136" s="24" t="s">
        <v>65</v>
      </c>
      <c r="P136" s="24" t="s">
        <v>65</v>
      </c>
      <c r="Q136" s="24" t="s">
        <v>65</v>
      </c>
    </row>
    <row r="137" spans="1:17" x14ac:dyDescent="0.2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18040</v>
      </c>
      <c r="L137" s="24" t="s">
        <v>65</v>
      </c>
      <c r="M137" s="24" t="s">
        <v>65</v>
      </c>
      <c r="N137" s="24" t="s">
        <v>65</v>
      </c>
      <c r="O137" s="24" t="s">
        <v>65</v>
      </c>
      <c r="P137" s="24" t="s">
        <v>65</v>
      </c>
      <c r="Q137" s="24" t="s">
        <v>65</v>
      </c>
    </row>
    <row r="138" spans="1:17" x14ac:dyDescent="0.2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17341</v>
      </c>
      <c r="K138" s="24">
        <v>17537</v>
      </c>
      <c r="L138" s="24" t="s">
        <v>65</v>
      </c>
      <c r="M138" s="24" t="s">
        <v>65</v>
      </c>
      <c r="N138" s="24" t="s">
        <v>65</v>
      </c>
      <c r="O138" s="24" t="s">
        <v>65</v>
      </c>
      <c r="P138" s="24" t="s">
        <v>65</v>
      </c>
      <c r="Q138" s="24" t="s">
        <v>65</v>
      </c>
    </row>
    <row r="139" spans="1:17" x14ac:dyDescent="0.2">
      <c r="B139" s="9" t="s">
        <v>25</v>
      </c>
      <c r="D139" s="3" t="s">
        <v>21</v>
      </c>
      <c r="E139" s="7">
        <f>SUM(F139:Q139)</f>
        <v>458661</v>
      </c>
      <c r="F139" s="24">
        <v>38094</v>
      </c>
      <c r="G139" s="24">
        <v>44273</v>
      </c>
      <c r="H139" s="24">
        <v>79002</v>
      </c>
      <c r="I139" s="24">
        <v>85554</v>
      </c>
      <c r="J139" s="24">
        <v>104636</v>
      </c>
      <c r="K139" s="24">
        <v>107102</v>
      </c>
      <c r="L139" s="24" t="s">
        <v>65</v>
      </c>
      <c r="M139" s="24" t="s">
        <v>65</v>
      </c>
      <c r="N139" s="24" t="s">
        <v>65</v>
      </c>
      <c r="O139" s="24" t="s">
        <v>65</v>
      </c>
      <c r="P139" s="24" t="s">
        <v>65</v>
      </c>
      <c r="Q139" s="24" t="s">
        <v>65</v>
      </c>
    </row>
    <row r="140" spans="1:17" x14ac:dyDescent="0.2">
      <c r="D140" s="3" t="s">
        <v>26</v>
      </c>
      <c r="E140" s="8">
        <f>100*E139/'2023'!E139-100</f>
        <v>0.18107078579042479</v>
      </c>
      <c r="F140" s="24">
        <v>14.1</v>
      </c>
      <c r="G140" s="24">
        <v>7.1</v>
      </c>
      <c r="H140" s="24">
        <v>-4.7</v>
      </c>
      <c r="I140" s="24">
        <v>1.6</v>
      </c>
      <c r="J140" s="24">
        <v>-7.1</v>
      </c>
      <c r="K140" s="24">
        <v>3.6</v>
      </c>
      <c r="L140" s="24" t="s">
        <v>65</v>
      </c>
      <c r="M140" s="24" t="s">
        <v>65</v>
      </c>
      <c r="N140" s="24" t="s">
        <v>65</v>
      </c>
      <c r="O140" s="24" t="s">
        <v>65</v>
      </c>
      <c r="P140" s="24" t="s">
        <v>65</v>
      </c>
      <c r="Q140" s="24" t="s">
        <v>65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SUM(F141:Q141)</f>
        <v>416018</v>
      </c>
      <c r="F141" s="24">
        <v>34629</v>
      </c>
      <c r="G141" s="24">
        <v>40255</v>
      </c>
      <c r="H141" s="24">
        <v>71722</v>
      </c>
      <c r="I141" s="24">
        <v>77822</v>
      </c>
      <c r="J141" s="24">
        <v>96326</v>
      </c>
      <c r="K141" s="24">
        <v>95264</v>
      </c>
      <c r="L141" s="24" t="s">
        <v>65</v>
      </c>
      <c r="M141" s="24" t="s">
        <v>65</v>
      </c>
      <c r="N141" s="24" t="s">
        <v>65</v>
      </c>
      <c r="O141" s="24" t="s">
        <v>65</v>
      </c>
      <c r="P141" s="24" t="s">
        <v>65</v>
      </c>
      <c r="Q141" s="24" t="s">
        <v>65</v>
      </c>
    </row>
    <row r="142" spans="1:17" x14ac:dyDescent="0.2">
      <c r="C142" s="9" t="s">
        <v>28</v>
      </c>
      <c r="D142" s="3" t="s">
        <v>21</v>
      </c>
      <c r="E142" s="7">
        <f>SUM(F142:Q142)</f>
        <v>42643</v>
      </c>
      <c r="F142" s="24">
        <v>3465</v>
      </c>
      <c r="G142" s="24">
        <v>4018</v>
      </c>
      <c r="H142" s="24">
        <v>7280</v>
      </c>
      <c r="I142" s="24">
        <v>7732</v>
      </c>
      <c r="J142" s="24">
        <v>8310</v>
      </c>
      <c r="K142" s="24">
        <v>11838</v>
      </c>
      <c r="L142" s="24" t="s">
        <v>65</v>
      </c>
      <c r="M142" s="24" t="s">
        <v>65</v>
      </c>
      <c r="N142" s="24" t="s">
        <v>65</v>
      </c>
      <c r="O142" s="24" t="s">
        <v>65</v>
      </c>
      <c r="P142" s="24" t="s">
        <v>65</v>
      </c>
      <c r="Q142" s="24" t="s">
        <v>65</v>
      </c>
    </row>
    <row r="143" spans="1:17" x14ac:dyDescent="0.2">
      <c r="C143" s="9" t="s">
        <v>27</v>
      </c>
      <c r="D143" s="3" t="s">
        <v>26</v>
      </c>
      <c r="E143" s="8">
        <f>100*E141/'2023'!E141-100</f>
        <v>-0.78273312663964134</v>
      </c>
      <c r="F143" s="24">
        <v>13.4</v>
      </c>
      <c r="G143" s="24">
        <v>10.1</v>
      </c>
      <c r="H143" s="24">
        <v>-6.6</v>
      </c>
      <c r="I143" s="24">
        <v>2.8</v>
      </c>
      <c r="J143" s="24">
        <v>-7.2</v>
      </c>
      <c r="K143" s="24">
        <v>-0.7</v>
      </c>
      <c r="L143" s="24" t="s">
        <v>65</v>
      </c>
      <c r="M143" s="24" t="s">
        <v>65</v>
      </c>
      <c r="N143" s="24" t="s">
        <v>65</v>
      </c>
      <c r="O143" s="24" t="s">
        <v>65</v>
      </c>
      <c r="P143" s="24" t="s">
        <v>65</v>
      </c>
      <c r="Q143" s="24" t="s">
        <v>65</v>
      </c>
    </row>
    <row r="144" spans="1:17" x14ac:dyDescent="0.2">
      <c r="C144" s="9" t="s">
        <v>28</v>
      </c>
      <c r="D144" s="3" t="s">
        <v>26</v>
      </c>
      <c r="E144" s="8">
        <f>100*E142/'2023'!E142-100</f>
        <v>10.669054292536075</v>
      </c>
      <c r="F144" s="24">
        <v>22.3</v>
      </c>
      <c r="G144" s="24">
        <v>-15.4</v>
      </c>
      <c r="H144" s="24">
        <v>18.899999999999999</v>
      </c>
      <c r="I144" s="24">
        <v>-9.4</v>
      </c>
      <c r="J144" s="24">
        <v>-5.3</v>
      </c>
      <c r="K144" s="24">
        <v>57.6</v>
      </c>
      <c r="L144" s="24" t="s">
        <v>65</v>
      </c>
      <c r="M144" s="24" t="s">
        <v>65</v>
      </c>
      <c r="N144" s="24" t="s">
        <v>65</v>
      </c>
      <c r="O144" s="24" t="s">
        <v>65</v>
      </c>
      <c r="P144" s="24" t="s">
        <v>65</v>
      </c>
      <c r="Q144" s="24" t="s">
        <v>65</v>
      </c>
    </row>
    <row r="145" spans="1:17" x14ac:dyDescent="0.2">
      <c r="B145" s="9" t="s">
        <v>29</v>
      </c>
      <c r="D145" s="3" t="s">
        <v>21</v>
      </c>
      <c r="E145" s="7">
        <f>SUM(F145:Q145)</f>
        <v>986772</v>
      </c>
      <c r="F145" s="24">
        <v>81289</v>
      </c>
      <c r="G145" s="24">
        <v>94140</v>
      </c>
      <c r="H145" s="24">
        <v>178515</v>
      </c>
      <c r="I145" s="24">
        <v>183748</v>
      </c>
      <c r="J145" s="24">
        <v>225451</v>
      </c>
      <c r="K145" s="24">
        <v>223629</v>
      </c>
      <c r="L145" s="24" t="s">
        <v>65</v>
      </c>
      <c r="M145" s="24" t="s">
        <v>65</v>
      </c>
      <c r="N145" s="24" t="s">
        <v>65</v>
      </c>
      <c r="O145" s="24" t="s">
        <v>65</v>
      </c>
      <c r="P145" s="24" t="s">
        <v>65</v>
      </c>
      <c r="Q145" s="24" t="s">
        <v>65</v>
      </c>
    </row>
    <row r="146" spans="1:17" x14ac:dyDescent="0.2">
      <c r="D146" s="3" t="s">
        <v>26</v>
      </c>
      <c r="E146" s="8">
        <f>100*E145/'2023'!E145-100</f>
        <v>-1.4515043353380435</v>
      </c>
      <c r="F146" s="24">
        <v>9.3000000000000007</v>
      </c>
      <c r="G146" s="24">
        <v>8</v>
      </c>
      <c r="H146" s="24">
        <v>1.4</v>
      </c>
      <c r="I146" s="24">
        <v>-9.3000000000000007</v>
      </c>
      <c r="J146" s="24">
        <v>-5.6</v>
      </c>
      <c r="K146" s="24">
        <v>0.6</v>
      </c>
      <c r="L146" s="24" t="s">
        <v>65</v>
      </c>
      <c r="M146" s="24" t="s">
        <v>65</v>
      </c>
      <c r="N146" s="24" t="s">
        <v>65</v>
      </c>
      <c r="O146" s="24" t="s">
        <v>65</v>
      </c>
      <c r="P146" s="24" t="s">
        <v>65</v>
      </c>
      <c r="Q146" s="24" t="s">
        <v>65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SUM(F147:Q147)</f>
        <v>895566</v>
      </c>
      <c r="F147" s="24">
        <v>73624</v>
      </c>
      <c r="G147" s="24">
        <v>85269</v>
      </c>
      <c r="H147" s="24">
        <v>161638</v>
      </c>
      <c r="I147" s="24">
        <v>168358</v>
      </c>
      <c r="J147" s="24">
        <v>208025</v>
      </c>
      <c r="K147" s="24">
        <v>198652</v>
      </c>
      <c r="L147" s="24" t="s">
        <v>65</v>
      </c>
      <c r="M147" s="24" t="s">
        <v>65</v>
      </c>
      <c r="N147" s="24" t="s">
        <v>65</v>
      </c>
      <c r="O147" s="24" t="s">
        <v>65</v>
      </c>
      <c r="P147" s="24" t="s">
        <v>65</v>
      </c>
      <c r="Q147" s="24" t="s">
        <v>65</v>
      </c>
    </row>
    <row r="148" spans="1:17" x14ac:dyDescent="0.2">
      <c r="C148" s="9" t="s">
        <v>28</v>
      </c>
      <c r="D148" s="3" t="s">
        <v>21</v>
      </c>
      <c r="E148" s="7">
        <f>SUM(F148:Q148)</f>
        <v>91206</v>
      </c>
      <c r="F148" s="24">
        <v>7665</v>
      </c>
      <c r="G148" s="24">
        <v>8871</v>
      </c>
      <c r="H148" s="24">
        <v>16877</v>
      </c>
      <c r="I148" s="24">
        <v>15390</v>
      </c>
      <c r="J148" s="24">
        <v>17426</v>
      </c>
      <c r="K148" s="24">
        <v>24977</v>
      </c>
      <c r="L148" s="24" t="s">
        <v>65</v>
      </c>
      <c r="M148" s="24" t="s">
        <v>65</v>
      </c>
      <c r="N148" s="24" t="s">
        <v>65</v>
      </c>
      <c r="O148" s="24" t="s">
        <v>65</v>
      </c>
      <c r="P148" s="24" t="s">
        <v>65</v>
      </c>
      <c r="Q148" s="24" t="s">
        <v>65</v>
      </c>
    </row>
    <row r="149" spans="1:17" x14ac:dyDescent="0.2">
      <c r="C149" s="9" t="s">
        <v>27</v>
      </c>
      <c r="D149" s="3" t="s">
        <v>26</v>
      </c>
      <c r="E149" s="8">
        <f>100*E147/'2023'!E147-100</f>
        <v>-2.4752367428367279</v>
      </c>
      <c r="F149" s="24">
        <v>8.1</v>
      </c>
      <c r="G149" s="24">
        <v>11.4</v>
      </c>
      <c r="H149" s="24">
        <v>0</v>
      </c>
      <c r="I149" s="24">
        <v>-7.9</v>
      </c>
      <c r="J149" s="24">
        <v>-6.2</v>
      </c>
      <c r="K149" s="24">
        <v>-4.3</v>
      </c>
      <c r="L149" s="24" t="s">
        <v>65</v>
      </c>
      <c r="M149" s="24" t="s">
        <v>65</v>
      </c>
      <c r="N149" s="24" t="s">
        <v>65</v>
      </c>
      <c r="O149" s="24" t="s">
        <v>65</v>
      </c>
      <c r="P149" s="24" t="s">
        <v>65</v>
      </c>
      <c r="Q149" s="24" t="s">
        <v>65</v>
      </c>
    </row>
    <row r="150" spans="1:17" x14ac:dyDescent="0.2">
      <c r="C150" s="9" t="s">
        <v>28</v>
      </c>
      <c r="D150" s="3" t="s">
        <v>26</v>
      </c>
      <c r="E150" s="8">
        <f>100*E148/'2023'!E148-100</f>
        <v>9.8735092157571387</v>
      </c>
      <c r="F150" s="24">
        <v>22</v>
      </c>
      <c r="G150" s="24">
        <v>-16</v>
      </c>
      <c r="H150" s="24">
        <v>16.100000000000001</v>
      </c>
      <c r="I150" s="24">
        <v>-21.8</v>
      </c>
      <c r="J150" s="24">
        <v>2.2000000000000002</v>
      </c>
      <c r="K150" s="24">
        <v>67.7</v>
      </c>
      <c r="L150" s="24" t="s">
        <v>65</v>
      </c>
      <c r="M150" s="24" t="s">
        <v>65</v>
      </c>
      <c r="N150" s="24" t="s">
        <v>65</v>
      </c>
      <c r="O150" s="24" t="s">
        <v>65</v>
      </c>
      <c r="P150" s="24" t="s">
        <v>65</v>
      </c>
      <c r="Q150" s="24" t="s">
        <v>65</v>
      </c>
    </row>
    <row r="151" spans="1:17" x14ac:dyDescent="0.2">
      <c r="B151" s="9" t="s">
        <v>30</v>
      </c>
      <c r="D151" s="3" t="s">
        <v>21</v>
      </c>
      <c r="E151" s="8">
        <f>E145/E139</f>
        <v>2.1514190218919858</v>
      </c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 t="s">
        <v>65</v>
      </c>
      <c r="M151" s="24" t="s">
        <v>65</v>
      </c>
      <c r="N151" s="24" t="s">
        <v>65</v>
      </c>
      <c r="O151" s="24" t="s">
        <v>65</v>
      </c>
      <c r="P151" s="24" t="s">
        <v>65</v>
      </c>
      <c r="Q151" s="24" t="s">
        <v>65</v>
      </c>
    </row>
    <row r="152" spans="1:17" x14ac:dyDescent="0.2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42.7</v>
      </c>
      <c r="L152" s="24" t="s">
        <v>65</v>
      </c>
      <c r="M152" s="24" t="s">
        <v>65</v>
      </c>
      <c r="N152" s="24" t="s">
        <v>65</v>
      </c>
      <c r="O152" s="24" t="s">
        <v>65</v>
      </c>
      <c r="P152" s="24" t="s">
        <v>65</v>
      </c>
      <c r="Q152" s="24" t="s">
        <v>65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 t="s">
        <v>65</v>
      </c>
      <c r="M153" s="24" t="s">
        <v>65</v>
      </c>
      <c r="N153" s="24" t="s">
        <v>65</v>
      </c>
      <c r="O153" s="24" t="s">
        <v>65</v>
      </c>
      <c r="P153" s="24" t="s">
        <v>65</v>
      </c>
      <c r="Q153" s="24" t="s">
        <v>65</v>
      </c>
    </row>
    <row r="154" spans="1:17" x14ac:dyDescent="0.2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 t="s">
        <v>65</v>
      </c>
      <c r="M154" s="24" t="s">
        <v>65</v>
      </c>
      <c r="N154" s="24" t="s">
        <v>65</v>
      </c>
      <c r="O154" s="24" t="s">
        <v>65</v>
      </c>
      <c r="P154" s="24" t="s">
        <v>65</v>
      </c>
      <c r="Q154" s="24" t="s">
        <v>65</v>
      </c>
    </row>
    <row r="155" spans="1:17" x14ac:dyDescent="0.2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 t="s">
        <v>65</v>
      </c>
      <c r="M155" s="24" t="s">
        <v>65</v>
      </c>
      <c r="N155" s="24" t="s">
        <v>65</v>
      </c>
      <c r="O155" s="24" t="s">
        <v>65</v>
      </c>
      <c r="P155" s="24" t="s">
        <v>65</v>
      </c>
      <c r="Q155" s="24" t="s">
        <v>65</v>
      </c>
    </row>
    <row r="156" spans="1:17" x14ac:dyDescent="0.2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 t="s">
        <v>65</v>
      </c>
      <c r="M156" s="24" t="s">
        <v>65</v>
      </c>
      <c r="N156" s="24" t="s">
        <v>65</v>
      </c>
      <c r="O156" s="24" t="s">
        <v>65</v>
      </c>
      <c r="P156" s="24" t="s">
        <v>65</v>
      </c>
      <c r="Q156" s="24" t="s">
        <v>65</v>
      </c>
    </row>
    <row r="157" spans="1:17" x14ac:dyDescent="0.2">
      <c r="B157" s="9" t="s">
        <v>25</v>
      </c>
      <c r="D157" s="3" t="s">
        <v>21</v>
      </c>
      <c r="E157" s="7">
        <f>SUM(F157:Q157)</f>
        <v>117567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 t="s">
        <v>65</v>
      </c>
      <c r="M157" s="24" t="s">
        <v>65</v>
      </c>
      <c r="N157" s="24" t="s">
        <v>65</v>
      </c>
      <c r="O157" s="24" t="s">
        <v>65</v>
      </c>
      <c r="P157" s="24" t="s">
        <v>65</v>
      </c>
      <c r="Q157" s="24" t="s">
        <v>65</v>
      </c>
    </row>
    <row r="158" spans="1:17" x14ac:dyDescent="0.2">
      <c r="D158" s="3" t="s">
        <v>26</v>
      </c>
      <c r="E158" s="8">
        <f>100*E157/'2023'!E157-100</f>
        <v>1.6171691329000168</v>
      </c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 t="s">
        <v>65</v>
      </c>
      <c r="M158" s="24" t="s">
        <v>65</v>
      </c>
      <c r="N158" s="24" t="s">
        <v>65</v>
      </c>
      <c r="O158" s="24" t="s">
        <v>65</v>
      </c>
      <c r="P158" s="24" t="s">
        <v>65</v>
      </c>
      <c r="Q158" s="24" t="s">
        <v>65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SUM(F159:Q159)</f>
        <v>117430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 t="s">
        <v>65</v>
      </c>
      <c r="M159" s="24" t="s">
        <v>65</v>
      </c>
      <c r="N159" s="24" t="s">
        <v>65</v>
      </c>
      <c r="O159" s="24" t="s">
        <v>65</v>
      </c>
      <c r="P159" s="24" t="s">
        <v>65</v>
      </c>
      <c r="Q159" s="24" t="s">
        <v>65</v>
      </c>
    </row>
    <row r="160" spans="1:17" x14ac:dyDescent="0.2">
      <c r="C160" s="9" t="s">
        <v>28</v>
      </c>
      <c r="D160" s="3" t="s">
        <v>21</v>
      </c>
      <c r="E160" s="7">
        <f>SUM(F160:Q160)</f>
        <v>137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 t="s">
        <v>65</v>
      </c>
      <c r="M160" s="24" t="s">
        <v>65</v>
      </c>
      <c r="N160" s="24" t="s">
        <v>65</v>
      </c>
      <c r="O160" s="24" t="s">
        <v>65</v>
      </c>
      <c r="P160" s="24" t="s">
        <v>65</v>
      </c>
      <c r="Q160" s="24" t="s">
        <v>65</v>
      </c>
    </row>
    <row r="161" spans="1:17" x14ac:dyDescent="0.2">
      <c r="C161" s="9" t="s">
        <v>27</v>
      </c>
      <c r="D161" s="3" t="s">
        <v>26</v>
      </c>
      <c r="E161" s="8">
        <f>100*E159/'2023'!E159-100</f>
        <v>1.6102934177850443</v>
      </c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 t="s">
        <v>65</v>
      </c>
      <c r="M161" s="24" t="s">
        <v>65</v>
      </c>
      <c r="N161" s="24" t="s">
        <v>65</v>
      </c>
      <c r="O161" s="24" t="s">
        <v>65</v>
      </c>
      <c r="P161" s="24" t="s">
        <v>65</v>
      </c>
      <c r="Q161" s="24" t="s">
        <v>65</v>
      </c>
    </row>
    <row r="162" spans="1:17" x14ac:dyDescent="0.2">
      <c r="C162" s="9" t="s">
        <v>28</v>
      </c>
      <c r="D162" s="3" t="s">
        <v>26</v>
      </c>
      <c r="E162" s="8">
        <f>100*E160/'2023'!E160-100</f>
        <v>7.8740157480314963</v>
      </c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 t="s">
        <v>65</v>
      </c>
      <c r="M162" s="24" t="s">
        <v>65</v>
      </c>
      <c r="N162" s="24" t="s">
        <v>65</v>
      </c>
      <c r="O162" s="24" t="s">
        <v>65</v>
      </c>
      <c r="P162" s="24" t="s">
        <v>65</v>
      </c>
      <c r="Q162" s="24" t="s">
        <v>65</v>
      </c>
    </row>
    <row r="163" spans="1:17" x14ac:dyDescent="0.2">
      <c r="B163" s="9" t="s">
        <v>29</v>
      </c>
      <c r="D163" s="3" t="s">
        <v>21</v>
      </c>
      <c r="E163" s="7">
        <f>SUM(F163:Q163)</f>
        <v>3024762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 t="s">
        <v>65</v>
      </c>
      <c r="M163" s="24" t="s">
        <v>65</v>
      </c>
      <c r="N163" s="24" t="s">
        <v>65</v>
      </c>
      <c r="O163" s="24" t="s">
        <v>65</v>
      </c>
      <c r="P163" s="24" t="s">
        <v>65</v>
      </c>
      <c r="Q163" s="24" t="s">
        <v>65</v>
      </c>
    </row>
    <row r="164" spans="1:17" x14ac:dyDescent="0.2">
      <c r="D164" s="3" t="s">
        <v>26</v>
      </c>
      <c r="E164" s="8">
        <f>100*E163/'2023'!E163-100</f>
        <v>2.1020844641396081</v>
      </c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 t="s">
        <v>65</v>
      </c>
      <c r="M164" s="24" t="s">
        <v>65</v>
      </c>
      <c r="N164" s="24" t="s">
        <v>65</v>
      </c>
      <c r="O164" s="24" t="s">
        <v>65</v>
      </c>
      <c r="P164" s="24" t="s">
        <v>65</v>
      </c>
      <c r="Q164" s="24" t="s">
        <v>65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SUM(F165:Q165)</f>
        <v>3018140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 t="s">
        <v>65</v>
      </c>
      <c r="M165" s="24" t="s">
        <v>65</v>
      </c>
      <c r="N165" s="24" t="s">
        <v>65</v>
      </c>
      <c r="O165" s="24" t="s">
        <v>65</v>
      </c>
      <c r="P165" s="24" t="s">
        <v>65</v>
      </c>
      <c r="Q165" s="24" t="s">
        <v>65</v>
      </c>
    </row>
    <row r="166" spans="1:17" x14ac:dyDescent="0.2">
      <c r="C166" s="9" t="s">
        <v>28</v>
      </c>
      <c r="D166" s="3" t="s">
        <v>21</v>
      </c>
      <c r="E166" s="7">
        <f>SUM(F166:Q166)</f>
        <v>6622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 t="s">
        <v>65</v>
      </c>
      <c r="M166" s="24" t="s">
        <v>65</v>
      </c>
      <c r="N166" s="24" t="s">
        <v>65</v>
      </c>
      <c r="O166" s="24" t="s">
        <v>65</v>
      </c>
      <c r="P166" s="24" t="s">
        <v>65</v>
      </c>
      <c r="Q166" s="24" t="s">
        <v>65</v>
      </c>
    </row>
    <row r="167" spans="1:17" x14ac:dyDescent="0.2">
      <c r="C167" s="9" t="s">
        <v>27</v>
      </c>
      <c r="D167" s="3" t="s">
        <v>26</v>
      </c>
      <c r="E167" s="8">
        <f>100*E165/'2023'!E165-100</f>
        <v>2.146499986293108</v>
      </c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 t="s">
        <v>65</v>
      </c>
      <c r="M167" s="24" t="s">
        <v>65</v>
      </c>
      <c r="N167" s="24" t="s">
        <v>65</v>
      </c>
      <c r="O167" s="24" t="s">
        <v>65</v>
      </c>
      <c r="P167" s="24" t="s">
        <v>65</v>
      </c>
      <c r="Q167" s="24" t="s">
        <v>65</v>
      </c>
    </row>
    <row r="168" spans="1:17" x14ac:dyDescent="0.2">
      <c r="C168" s="9" t="s">
        <v>28</v>
      </c>
      <c r="D168" s="3" t="s">
        <v>26</v>
      </c>
      <c r="E168" s="8">
        <f>100*E166/'2023'!E166-100</f>
        <v>-14.785741860764375</v>
      </c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 t="s">
        <v>65</v>
      </c>
      <c r="M168" s="24" t="s">
        <v>65</v>
      </c>
      <c r="N168" s="24" t="s">
        <v>65</v>
      </c>
      <c r="O168" s="24" t="s">
        <v>65</v>
      </c>
      <c r="P168" s="24" t="s">
        <v>65</v>
      </c>
      <c r="Q168" s="24" t="s">
        <v>65</v>
      </c>
    </row>
    <row r="169" spans="1:17" x14ac:dyDescent="0.2">
      <c r="B169" s="9" t="s">
        <v>30</v>
      </c>
      <c r="D169" s="3" t="s">
        <v>21</v>
      </c>
      <c r="E169" s="8">
        <f>E163/E157</f>
        <v>25.727984893720176</v>
      </c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 t="s">
        <v>65</v>
      </c>
      <c r="M169" s="24" t="s">
        <v>65</v>
      </c>
      <c r="N169" s="24" t="s">
        <v>65</v>
      </c>
      <c r="O169" s="24" t="s">
        <v>65</v>
      </c>
      <c r="P169" s="24" t="s">
        <v>65</v>
      </c>
      <c r="Q169" s="24" t="s">
        <v>65</v>
      </c>
    </row>
    <row r="170" spans="1:17" x14ac:dyDescent="0.2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 t="s">
        <v>65</v>
      </c>
      <c r="M170" s="24" t="s">
        <v>65</v>
      </c>
      <c r="N170" s="24" t="s">
        <v>65</v>
      </c>
      <c r="O170" s="24" t="s">
        <v>65</v>
      </c>
      <c r="P170" s="24" t="s">
        <v>65</v>
      </c>
      <c r="Q170" s="24" t="s">
        <v>65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 t="s">
        <v>65</v>
      </c>
      <c r="M171" s="24" t="s">
        <v>65</v>
      </c>
      <c r="N171" s="24" t="s">
        <v>65</v>
      </c>
      <c r="O171" s="24" t="s">
        <v>65</v>
      </c>
      <c r="P171" s="24" t="s">
        <v>65</v>
      </c>
      <c r="Q171" s="24" t="s">
        <v>65</v>
      </c>
    </row>
    <row r="172" spans="1:17" x14ac:dyDescent="0.2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 t="s">
        <v>65</v>
      </c>
      <c r="M172" s="24" t="s">
        <v>65</v>
      </c>
      <c r="N172" s="24" t="s">
        <v>65</v>
      </c>
      <c r="O172" s="24" t="s">
        <v>65</v>
      </c>
      <c r="P172" s="24" t="s">
        <v>65</v>
      </c>
      <c r="Q172" s="24" t="s">
        <v>65</v>
      </c>
    </row>
    <row r="173" spans="1:17" x14ac:dyDescent="0.2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65</v>
      </c>
      <c r="M173" s="24" t="s">
        <v>65</v>
      </c>
      <c r="N173" s="24" t="s">
        <v>65</v>
      </c>
      <c r="O173" s="24" t="s">
        <v>65</v>
      </c>
      <c r="P173" s="24" t="s">
        <v>65</v>
      </c>
      <c r="Q173" s="24" t="s">
        <v>65</v>
      </c>
    </row>
    <row r="174" spans="1:17" x14ac:dyDescent="0.2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65</v>
      </c>
      <c r="M174" s="24" t="s">
        <v>65</v>
      </c>
      <c r="N174" s="24" t="s">
        <v>65</v>
      </c>
      <c r="O174" s="24" t="s">
        <v>65</v>
      </c>
      <c r="P174" s="24" t="s">
        <v>65</v>
      </c>
      <c r="Q174" s="24" t="s">
        <v>65</v>
      </c>
    </row>
    <row r="175" spans="1:17" x14ac:dyDescent="0.2">
      <c r="B175" s="9" t="s">
        <v>25</v>
      </c>
      <c r="D175" s="3" t="s">
        <v>21</v>
      </c>
      <c r="E175" s="7">
        <f>SUM(F175:Q175)</f>
        <v>425570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147278</v>
      </c>
      <c r="K175" s="24">
        <v>125832</v>
      </c>
      <c r="L175" s="24" t="s">
        <v>65</v>
      </c>
      <c r="M175" s="24" t="s">
        <v>65</v>
      </c>
      <c r="N175" s="24" t="s">
        <v>65</v>
      </c>
      <c r="O175" s="24" t="s">
        <v>65</v>
      </c>
      <c r="P175" s="24" t="s">
        <v>65</v>
      </c>
      <c r="Q175" s="24" t="s">
        <v>65</v>
      </c>
    </row>
    <row r="176" spans="1:17" x14ac:dyDescent="0.2">
      <c r="D176" s="3" t="s">
        <v>26</v>
      </c>
      <c r="E176" s="8">
        <f>100*E175/'2023'!E175-100</f>
        <v>0.2218412351517145</v>
      </c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10.8</v>
      </c>
      <c r="K176" s="24">
        <v>-11</v>
      </c>
      <c r="L176" s="24" t="s">
        <v>65</v>
      </c>
      <c r="M176" s="24" t="s">
        <v>65</v>
      </c>
      <c r="N176" s="24" t="s">
        <v>65</v>
      </c>
      <c r="O176" s="24" t="s">
        <v>65</v>
      </c>
      <c r="P176" s="24" t="s">
        <v>65</v>
      </c>
      <c r="Q176" s="24" t="s">
        <v>65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SUM(F177:Q177)</f>
        <v>370627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131277</v>
      </c>
      <c r="K177" s="24">
        <v>103818</v>
      </c>
      <c r="L177" s="24" t="s">
        <v>65</v>
      </c>
      <c r="M177" s="24" t="s">
        <v>65</v>
      </c>
      <c r="N177" s="24" t="s">
        <v>65</v>
      </c>
      <c r="O177" s="24" t="s">
        <v>65</v>
      </c>
      <c r="P177" s="24" t="s">
        <v>65</v>
      </c>
      <c r="Q177" s="24" t="s">
        <v>65</v>
      </c>
    </row>
    <row r="178" spans="1:17" x14ac:dyDescent="0.2">
      <c r="C178" s="9" t="s">
        <v>28</v>
      </c>
      <c r="D178" s="3" t="s">
        <v>21</v>
      </c>
      <c r="E178" s="7">
        <f>SUM(F178:Q178)</f>
        <v>54943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16001</v>
      </c>
      <c r="K178" s="24">
        <v>22014</v>
      </c>
      <c r="L178" s="24" t="s">
        <v>65</v>
      </c>
      <c r="M178" s="24" t="s">
        <v>65</v>
      </c>
      <c r="N178" s="24" t="s">
        <v>65</v>
      </c>
      <c r="O178" s="24" t="s">
        <v>65</v>
      </c>
      <c r="P178" s="24" t="s">
        <v>65</v>
      </c>
      <c r="Q178" s="24" t="s">
        <v>65</v>
      </c>
    </row>
    <row r="179" spans="1:17" x14ac:dyDescent="0.2">
      <c r="C179" s="9" t="s">
        <v>27</v>
      </c>
      <c r="D179" s="3" t="s">
        <v>26</v>
      </c>
      <c r="E179" s="8">
        <f>100*E177/'2023'!E177-100</f>
        <v>-1.7837173188325153</v>
      </c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10.9</v>
      </c>
      <c r="K179" s="24">
        <v>-16.5</v>
      </c>
      <c r="L179" s="24" t="s">
        <v>65</v>
      </c>
      <c r="M179" s="24" t="s">
        <v>65</v>
      </c>
      <c r="N179" s="24" t="s">
        <v>65</v>
      </c>
      <c r="O179" s="24" t="s">
        <v>65</v>
      </c>
      <c r="P179" s="24" t="s">
        <v>65</v>
      </c>
      <c r="Q179" s="24" t="s">
        <v>65</v>
      </c>
    </row>
    <row r="180" spans="1:17" x14ac:dyDescent="0.2">
      <c r="C180" s="9" t="s">
        <v>28</v>
      </c>
      <c r="D180" s="3" t="s">
        <v>26</v>
      </c>
      <c r="E180" s="8">
        <f>100*E178/'2023'!E178-100</f>
        <v>16.232282631690296</v>
      </c>
      <c r="F180" s="24">
        <v>5.5</v>
      </c>
      <c r="G180" s="24">
        <v>3.5</v>
      </c>
      <c r="H180" s="24">
        <v>71.7</v>
      </c>
      <c r="I180" s="24">
        <v>-6.5</v>
      </c>
      <c r="J180" s="24">
        <v>9.9</v>
      </c>
      <c r="K180" s="24">
        <v>28.9</v>
      </c>
      <c r="L180" s="24" t="s">
        <v>65</v>
      </c>
      <c r="M180" s="24" t="s">
        <v>65</v>
      </c>
      <c r="N180" s="24" t="s">
        <v>65</v>
      </c>
      <c r="O180" s="24" t="s">
        <v>65</v>
      </c>
      <c r="P180" s="24" t="s">
        <v>65</v>
      </c>
      <c r="Q180" s="24" t="s">
        <v>65</v>
      </c>
    </row>
    <row r="181" spans="1:17" x14ac:dyDescent="0.2">
      <c r="B181" s="9" t="s">
        <v>29</v>
      </c>
      <c r="D181" s="3" t="s">
        <v>21</v>
      </c>
      <c r="E181" s="7">
        <f>SUM(F181:Q181)</f>
        <v>1113987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410402</v>
      </c>
      <c r="K181" s="24">
        <v>317910</v>
      </c>
      <c r="L181" s="24" t="s">
        <v>65</v>
      </c>
      <c r="M181" s="24" t="s">
        <v>65</v>
      </c>
      <c r="N181" s="24" t="s">
        <v>65</v>
      </c>
      <c r="O181" s="24" t="s">
        <v>65</v>
      </c>
      <c r="P181" s="24" t="s">
        <v>65</v>
      </c>
      <c r="Q181" s="24" t="s">
        <v>65</v>
      </c>
    </row>
    <row r="182" spans="1:17" x14ac:dyDescent="0.2">
      <c r="D182" s="3" t="s">
        <v>26</v>
      </c>
      <c r="E182" s="8">
        <f>100*E181/'2023'!E181-100</f>
        <v>-0.54504451420062594</v>
      </c>
      <c r="F182" s="24">
        <v>8.4</v>
      </c>
      <c r="G182" s="24">
        <v>-0.6</v>
      </c>
      <c r="H182" s="24">
        <v>109.2</v>
      </c>
      <c r="I182" s="24">
        <v>-28.1</v>
      </c>
      <c r="J182" s="24">
        <v>13.7</v>
      </c>
      <c r="K182" s="24">
        <v>-15.8</v>
      </c>
      <c r="L182" s="24" t="s">
        <v>65</v>
      </c>
      <c r="M182" s="24" t="s">
        <v>65</v>
      </c>
      <c r="N182" s="24" t="s">
        <v>65</v>
      </c>
      <c r="O182" s="24" t="s">
        <v>65</v>
      </c>
      <c r="P182" s="24" t="s">
        <v>65</v>
      </c>
      <c r="Q182" s="24" t="s">
        <v>65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SUM(F183:Q183)</f>
        <v>985610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372579</v>
      </c>
      <c r="K183" s="24">
        <v>262405</v>
      </c>
      <c r="L183" s="24" t="s">
        <v>65</v>
      </c>
      <c r="M183" s="24" t="s">
        <v>65</v>
      </c>
      <c r="N183" s="24" t="s">
        <v>65</v>
      </c>
      <c r="O183" s="24" t="s">
        <v>65</v>
      </c>
      <c r="P183" s="24" t="s">
        <v>65</v>
      </c>
      <c r="Q183" s="24" t="s">
        <v>65</v>
      </c>
    </row>
    <row r="184" spans="1:17" x14ac:dyDescent="0.2">
      <c r="C184" s="9" t="s">
        <v>28</v>
      </c>
      <c r="D184" s="3" t="s">
        <v>21</v>
      </c>
      <c r="E184" s="7">
        <f>SUM(F184:Q184)</f>
        <v>128377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37823</v>
      </c>
      <c r="K184" s="24">
        <v>55505</v>
      </c>
      <c r="L184" s="24" t="s">
        <v>65</v>
      </c>
      <c r="M184" s="24" t="s">
        <v>65</v>
      </c>
      <c r="N184" s="24" t="s">
        <v>65</v>
      </c>
      <c r="O184" s="24" t="s">
        <v>65</v>
      </c>
      <c r="P184" s="24" t="s">
        <v>65</v>
      </c>
      <c r="Q184" s="24" t="s">
        <v>65</v>
      </c>
    </row>
    <row r="185" spans="1:17" x14ac:dyDescent="0.2">
      <c r="C185" s="9" t="s">
        <v>27</v>
      </c>
      <c r="D185" s="3" t="s">
        <v>26</v>
      </c>
      <c r="E185" s="8">
        <f>100*E183/'2023'!E183-100</f>
        <v>-2.4182330315286151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13.9</v>
      </c>
      <c r="K185" s="24">
        <v>-22</v>
      </c>
      <c r="L185" s="24" t="s">
        <v>65</v>
      </c>
      <c r="M185" s="24" t="s">
        <v>65</v>
      </c>
      <c r="N185" s="24" t="s">
        <v>65</v>
      </c>
      <c r="O185" s="24" t="s">
        <v>65</v>
      </c>
      <c r="P185" s="24" t="s">
        <v>65</v>
      </c>
      <c r="Q185" s="24" t="s">
        <v>65</v>
      </c>
    </row>
    <row r="186" spans="1:17" x14ac:dyDescent="0.2">
      <c r="C186" s="9" t="s">
        <v>28</v>
      </c>
      <c r="D186" s="3" t="s">
        <v>26</v>
      </c>
      <c r="E186" s="8">
        <f>100*E184/'2023'!E184-100</f>
        <v>16.645919841536653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11.4</v>
      </c>
      <c r="K186" s="24">
        <v>35</v>
      </c>
      <c r="L186" s="24" t="s">
        <v>65</v>
      </c>
      <c r="M186" s="24" t="s">
        <v>65</v>
      </c>
      <c r="N186" s="24" t="s">
        <v>65</v>
      </c>
      <c r="O186" s="24" t="s">
        <v>65</v>
      </c>
      <c r="P186" s="24" t="s">
        <v>65</v>
      </c>
      <c r="Q186" s="24" t="s">
        <v>65</v>
      </c>
    </row>
    <row r="187" spans="1:17" x14ac:dyDescent="0.2">
      <c r="B187" s="9" t="s">
        <v>30</v>
      </c>
      <c r="D187" s="3" t="s">
        <v>21</v>
      </c>
      <c r="E187" s="8">
        <f>E181/E175</f>
        <v>2.6176351716521373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 t="s">
        <v>65</v>
      </c>
      <c r="M187" s="24" t="s">
        <v>65</v>
      </c>
      <c r="N187" s="24" t="s">
        <v>65</v>
      </c>
      <c r="O187" s="24" t="s">
        <v>65</v>
      </c>
      <c r="P187" s="24" t="s">
        <v>65</v>
      </c>
      <c r="Q187" s="24" t="s">
        <v>65</v>
      </c>
    </row>
    <row r="188" spans="1:17" x14ac:dyDescent="0.2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65</v>
      </c>
      <c r="M188" s="24" t="s">
        <v>65</v>
      </c>
      <c r="N188" s="24" t="s">
        <v>65</v>
      </c>
      <c r="O188" s="24" t="s">
        <v>65</v>
      </c>
      <c r="P188" s="24" t="s">
        <v>65</v>
      </c>
      <c r="Q188" s="24" t="s">
        <v>65</v>
      </c>
    </row>
    <row r="189" spans="1:17" x14ac:dyDescent="0.2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2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2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2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2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2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2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2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2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2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2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2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2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2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2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2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2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70" zoomScaleNormal="70" workbookViewId="0">
      <pane xSplit="4" ySplit="7" topLeftCell="E8" activePane="bottomRight" state="frozen"/>
      <selection pane="topRight"/>
      <selection pane="bottomLeft"/>
      <selection pane="bottomRight" activeCell="G16" sqref="G16"/>
    </sheetView>
  </sheetViews>
  <sheetFormatPr baseColWidth="10" defaultColWidth="12.7109375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1" bestFit="1" customWidth="1"/>
    <col min="6" max="6" width="8.85546875" customWidth="1"/>
    <col min="7" max="9" width="9" customWidth="1"/>
    <col min="10" max="17" width="8.85546875" customWidth="1"/>
    <col min="18" max="16384" width="12.7109375" style="1" collapsed="1"/>
  </cols>
  <sheetData>
    <row r="1" spans="1:215" ht="38.25" customHeight="1" x14ac:dyDescent="0.2">
      <c r="A1" s="12" t="s">
        <v>0</v>
      </c>
      <c r="E1" s="10"/>
      <c r="I1" s="1"/>
      <c r="O1" s="1"/>
      <c r="P1" s="1"/>
      <c r="Q1" s="1"/>
    </row>
    <row r="2" spans="1:215" ht="25.5" x14ac:dyDescent="0.2">
      <c r="A2" s="12" t="s">
        <v>1</v>
      </c>
      <c r="E2" s="10"/>
      <c r="I2" s="1"/>
      <c r="O2" s="1"/>
      <c r="P2" s="1"/>
      <c r="Q2" s="1"/>
    </row>
    <row r="3" spans="1:215" ht="13.5" thickBot="1" x14ac:dyDescent="0.2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x14ac:dyDescent="0.2">
      <c r="A5" s="27"/>
      <c r="B5" s="28"/>
      <c r="C5" s="28"/>
      <c r="D5" s="28"/>
      <c r="E5" s="5"/>
      <c r="F5" s="34">
        <v>2023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x14ac:dyDescent="0.2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6.25" thickBot="1" x14ac:dyDescent="0.25">
      <c r="A7" s="29"/>
      <c r="B7" s="30"/>
      <c r="C7" s="30"/>
      <c r="D7" s="30"/>
      <c r="E7" s="6" t="s">
        <v>67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x14ac:dyDescent="0.2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x14ac:dyDescent="0.2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x14ac:dyDescent="0.2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x14ac:dyDescent="0.2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x14ac:dyDescent="0.2">
      <c r="B12" s="9" t="s">
        <v>25</v>
      </c>
      <c r="D12" s="3" t="s">
        <v>21</v>
      </c>
      <c r="E12" s="7">
        <f>SUM(F12:K12)</f>
        <v>11190730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x14ac:dyDescent="0.2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x14ac:dyDescent="0.2">
      <c r="B14" s="9" t="s">
        <v>25</v>
      </c>
      <c r="C14" s="9" t="s">
        <v>27</v>
      </c>
      <c r="D14" s="3" t="s">
        <v>21</v>
      </c>
      <c r="E14" s="7">
        <f>SUM(F14:K14)</f>
        <v>8937935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x14ac:dyDescent="0.2">
      <c r="C15" s="9" t="s">
        <v>28</v>
      </c>
      <c r="D15" s="3" t="s">
        <v>21</v>
      </c>
      <c r="E15" s="7">
        <f>SUM(F15:K15)</f>
        <v>2252795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x14ac:dyDescent="0.2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x14ac:dyDescent="0.2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x14ac:dyDescent="0.2">
      <c r="B18" s="9" t="s">
        <v>29</v>
      </c>
      <c r="D18" s="3" t="s">
        <v>21</v>
      </c>
      <c r="E18" s="7">
        <f>SUM(F18:K18)</f>
        <v>25569522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x14ac:dyDescent="0.2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SUM(F20:K20)</f>
        <v>20763033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x14ac:dyDescent="0.2">
      <c r="C21" s="9" t="s">
        <v>28</v>
      </c>
      <c r="D21" s="3" t="s">
        <v>21</v>
      </c>
      <c r="E21" s="7">
        <f>SUM(F21:K21)</f>
        <v>4806489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x14ac:dyDescent="0.2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x14ac:dyDescent="0.2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x14ac:dyDescent="0.2">
      <c r="B24" s="9" t="s">
        <v>30</v>
      </c>
      <c r="D24" s="3" t="s">
        <v>21</v>
      </c>
      <c r="E24" s="22">
        <f>E18/E12</f>
        <v>2.2848841853927313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x14ac:dyDescent="0.2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2">
      <c r="A26" s="13" t="s">
        <v>33</v>
      </c>
      <c r="E26" s="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x14ac:dyDescent="0.2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x14ac:dyDescent="0.2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x14ac:dyDescent="0.2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x14ac:dyDescent="0.2">
      <c r="B31" s="9" t="s">
        <v>25</v>
      </c>
      <c r="D31" s="3" t="s">
        <v>21</v>
      </c>
      <c r="E31" s="7">
        <f>SUM(F31:K31)</f>
        <v>6378152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x14ac:dyDescent="0.2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SUM(F33:K33)</f>
        <v>4915987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x14ac:dyDescent="0.2">
      <c r="C34" s="9" t="s">
        <v>28</v>
      </c>
      <c r="D34" s="3" t="s">
        <v>21</v>
      </c>
      <c r="E34" s="7">
        <f>SUM(F34:K34)</f>
        <v>1462165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x14ac:dyDescent="0.2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x14ac:dyDescent="0.2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x14ac:dyDescent="0.2">
      <c r="B37" s="9" t="s">
        <v>29</v>
      </c>
      <c r="D37" s="3" t="s">
        <v>21</v>
      </c>
      <c r="E37" s="7">
        <f>SUM(F37:K37)</f>
        <v>11196823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x14ac:dyDescent="0.2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SUM(F39:K39)</f>
        <v>8415435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x14ac:dyDescent="0.2">
      <c r="C40" s="9" t="s">
        <v>28</v>
      </c>
      <c r="D40" s="3" t="s">
        <v>21</v>
      </c>
      <c r="E40" s="7">
        <f>SUM(F40:K40)</f>
        <v>2781388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x14ac:dyDescent="0.2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x14ac:dyDescent="0.2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x14ac:dyDescent="0.2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2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x14ac:dyDescent="0.2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x14ac:dyDescent="0.2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x14ac:dyDescent="0.2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x14ac:dyDescent="0.2">
      <c r="B49" s="9" t="s">
        <v>25</v>
      </c>
      <c r="D49" s="3" t="s">
        <v>21</v>
      </c>
      <c r="E49" s="7">
        <f>SUM(F49:K49)</f>
        <v>127331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x14ac:dyDescent="0.2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SUM(F51:K51)</f>
        <v>110856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x14ac:dyDescent="0.2">
      <c r="C52" s="9" t="s">
        <v>28</v>
      </c>
      <c r="D52" s="3" t="s">
        <v>21</v>
      </c>
      <c r="E52" s="7">
        <f>SUM(F52:K52)</f>
        <v>16475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x14ac:dyDescent="0.2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x14ac:dyDescent="0.2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x14ac:dyDescent="0.2">
      <c r="B55" s="9" t="s">
        <v>29</v>
      </c>
      <c r="D55" s="3" t="s">
        <v>21</v>
      </c>
      <c r="E55" s="7">
        <f>SUM(F55:K55)</f>
        <v>269742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x14ac:dyDescent="0.2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SUM(F57:K57)</f>
        <v>225937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x14ac:dyDescent="0.2">
      <c r="C58" s="9" t="s">
        <v>28</v>
      </c>
      <c r="D58" s="3" t="s">
        <v>21</v>
      </c>
      <c r="E58" s="7">
        <f>SUM(F58:K58)</f>
        <v>43805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x14ac:dyDescent="0.2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x14ac:dyDescent="0.2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x14ac:dyDescent="0.2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x14ac:dyDescent="0.2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x14ac:dyDescent="0.2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x14ac:dyDescent="0.2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x14ac:dyDescent="0.2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x14ac:dyDescent="0.2">
      <c r="B67" s="9" t="s">
        <v>25</v>
      </c>
      <c r="D67" s="3" t="s">
        <v>21</v>
      </c>
      <c r="E67" s="7">
        <f>SUM(F67:K67)</f>
        <v>131706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x14ac:dyDescent="0.2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SUM(F69:K69)</f>
        <v>114742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x14ac:dyDescent="0.2">
      <c r="C70" s="9" t="s">
        <v>28</v>
      </c>
      <c r="D70" s="3" t="s">
        <v>21</v>
      </c>
      <c r="E70" s="7">
        <f>SUM(F70:K70)</f>
        <v>16964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x14ac:dyDescent="0.2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x14ac:dyDescent="0.2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x14ac:dyDescent="0.2">
      <c r="B73" s="9" t="s">
        <v>29</v>
      </c>
      <c r="D73" s="3" t="s">
        <v>21</v>
      </c>
      <c r="E73" s="7">
        <f>SUM(F73:K73)</f>
        <v>432527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x14ac:dyDescent="0.2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SUM(F75:K75)</f>
        <v>349527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x14ac:dyDescent="0.2">
      <c r="C76" s="9" t="s">
        <v>28</v>
      </c>
      <c r="D76" s="3" t="s">
        <v>21</v>
      </c>
      <c r="E76" s="7">
        <f>SUM(F76:K76)</f>
        <v>83000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x14ac:dyDescent="0.2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x14ac:dyDescent="0.2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x14ac:dyDescent="0.2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x14ac:dyDescent="0.2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x14ac:dyDescent="0.2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x14ac:dyDescent="0.2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x14ac:dyDescent="0.2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x14ac:dyDescent="0.2">
      <c r="B85" s="9" t="s">
        <v>25</v>
      </c>
      <c r="D85" s="3" t="s">
        <v>21</v>
      </c>
      <c r="E85" s="7">
        <f>SUM(F85:K85)</f>
        <v>2545106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x14ac:dyDescent="0.2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SUM(F87:K87)</f>
        <v>1993863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x14ac:dyDescent="0.2">
      <c r="C88" s="9" t="s">
        <v>28</v>
      </c>
      <c r="D88" s="3" t="s">
        <v>21</v>
      </c>
      <c r="E88" s="7">
        <f>SUM(F88:K88)</f>
        <v>551243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x14ac:dyDescent="0.2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x14ac:dyDescent="0.2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x14ac:dyDescent="0.2">
      <c r="B91" s="9" t="s">
        <v>29</v>
      </c>
      <c r="D91" s="3" t="s">
        <v>21</v>
      </c>
      <c r="E91" s="7">
        <f>SUM(F91:K91)</f>
        <v>4634557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x14ac:dyDescent="0.2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SUM(F93:K93)</f>
        <v>3488408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x14ac:dyDescent="0.2">
      <c r="C94" s="9" t="s">
        <v>28</v>
      </c>
      <c r="D94" s="3" t="s">
        <v>21</v>
      </c>
      <c r="E94" s="7">
        <f>SUM(F94:K94)</f>
        <v>1146149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x14ac:dyDescent="0.2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x14ac:dyDescent="0.2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x14ac:dyDescent="0.2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2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x14ac:dyDescent="0.2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x14ac:dyDescent="0.2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x14ac:dyDescent="0.2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x14ac:dyDescent="0.2">
      <c r="B103" s="9" t="s">
        <v>25</v>
      </c>
      <c r="D103" s="3" t="s">
        <v>21</v>
      </c>
      <c r="E103" s="7">
        <f>SUM(F103:K103)</f>
        <v>651472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x14ac:dyDescent="0.2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SUM(F105:K105)</f>
        <v>636464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x14ac:dyDescent="0.2">
      <c r="C106" s="9" t="s">
        <v>28</v>
      </c>
      <c r="D106" s="3" t="s">
        <v>21</v>
      </c>
      <c r="E106" s="7">
        <f>SUM(F106:K106)</f>
        <v>15008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x14ac:dyDescent="0.2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x14ac:dyDescent="0.2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x14ac:dyDescent="0.2">
      <c r="B109" s="9" t="s">
        <v>29</v>
      </c>
      <c r="D109" s="3" t="s">
        <v>21</v>
      </c>
      <c r="E109" s="7">
        <f>SUM(F109:K109)</f>
        <v>2492953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x14ac:dyDescent="0.2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SUM(F111:K111)</f>
        <v>2434506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x14ac:dyDescent="0.2">
      <c r="C112" s="9" t="s">
        <v>28</v>
      </c>
      <c r="D112" s="3" t="s">
        <v>21</v>
      </c>
      <c r="E112" s="7">
        <f>SUM(F112:K112)</f>
        <v>58447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x14ac:dyDescent="0.2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x14ac:dyDescent="0.2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x14ac:dyDescent="0.2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x14ac:dyDescent="0.2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x14ac:dyDescent="0.2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x14ac:dyDescent="0.2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x14ac:dyDescent="0.2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x14ac:dyDescent="0.2">
      <c r="B121" s="9" t="s">
        <v>25</v>
      </c>
      <c r="D121" s="3" t="s">
        <v>21</v>
      </c>
      <c r="E121" s="7">
        <f>SUM(F121:K121)</f>
        <v>358807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x14ac:dyDescent="0.2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SUM(F123:K123)</f>
        <v>253796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x14ac:dyDescent="0.2">
      <c r="C124" s="9" t="s">
        <v>28</v>
      </c>
      <c r="D124" s="3" t="s">
        <v>21</v>
      </c>
      <c r="E124" s="7">
        <f>SUM(F124:K124)</f>
        <v>105011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x14ac:dyDescent="0.2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x14ac:dyDescent="0.2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x14ac:dyDescent="0.2">
      <c r="B127" s="9" t="s">
        <v>29</v>
      </c>
      <c r="D127" s="3" t="s">
        <v>21</v>
      </c>
      <c r="E127" s="7">
        <f>SUM(F127:K127)</f>
        <v>1459034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x14ac:dyDescent="0.2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SUM(F129:K129)</f>
        <v>966172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x14ac:dyDescent="0.2">
      <c r="C130" s="9" t="s">
        <v>28</v>
      </c>
      <c r="D130" s="3" t="s">
        <v>21</v>
      </c>
      <c r="E130" s="7">
        <f>SUM(F130:K130)</f>
        <v>492862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x14ac:dyDescent="0.2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x14ac:dyDescent="0.2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x14ac:dyDescent="0.2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x14ac:dyDescent="0.2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x14ac:dyDescent="0.2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x14ac:dyDescent="0.2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x14ac:dyDescent="0.2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x14ac:dyDescent="0.2">
      <c r="B139" s="9" t="s">
        <v>25</v>
      </c>
      <c r="D139" s="3" t="s">
        <v>21</v>
      </c>
      <c r="E139" s="7">
        <f>SUM(F139:K139)</f>
        <v>457832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x14ac:dyDescent="0.2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SUM(F141:K141)</f>
        <v>419300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x14ac:dyDescent="0.2">
      <c r="C142" s="9" t="s">
        <v>28</v>
      </c>
      <c r="D142" s="3" t="s">
        <v>21</v>
      </c>
      <c r="E142" s="7">
        <f>SUM(F142:K142)</f>
        <v>38532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x14ac:dyDescent="0.2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x14ac:dyDescent="0.2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x14ac:dyDescent="0.2">
      <c r="B145" s="9" t="s">
        <v>29</v>
      </c>
      <c r="D145" s="3" t="s">
        <v>21</v>
      </c>
      <c r="E145" s="7">
        <f>SUM(F145:K145)</f>
        <v>1001306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x14ac:dyDescent="0.2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SUM(F147:K147)</f>
        <v>918296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x14ac:dyDescent="0.2">
      <c r="C148" s="9" t="s">
        <v>28</v>
      </c>
      <c r="D148" s="3" t="s">
        <v>21</v>
      </c>
      <c r="E148" s="7">
        <f>SUM(F148:K148)</f>
        <v>83010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x14ac:dyDescent="0.2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x14ac:dyDescent="0.2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x14ac:dyDescent="0.2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x14ac:dyDescent="0.2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x14ac:dyDescent="0.2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x14ac:dyDescent="0.2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x14ac:dyDescent="0.2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x14ac:dyDescent="0.2">
      <c r="B157" s="9" t="s">
        <v>25</v>
      </c>
      <c r="D157" s="3" t="s">
        <v>21</v>
      </c>
      <c r="E157" s="7">
        <f>SUM(F157:K157)</f>
        <v>115696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x14ac:dyDescent="0.2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SUM(F159:K159)</f>
        <v>115569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x14ac:dyDescent="0.2">
      <c r="C160" s="9" t="s">
        <v>28</v>
      </c>
      <c r="D160" s="3" t="s">
        <v>21</v>
      </c>
      <c r="E160" s="7">
        <f>SUM(F160:K160)</f>
        <v>127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x14ac:dyDescent="0.2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x14ac:dyDescent="0.2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x14ac:dyDescent="0.2">
      <c r="B163" s="9" t="s">
        <v>29</v>
      </c>
      <c r="D163" s="3" t="s">
        <v>21</v>
      </c>
      <c r="E163" s="7">
        <f>SUM(F163:K163)</f>
        <v>2962488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x14ac:dyDescent="0.2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SUM(F165:K165)</f>
        <v>2954717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x14ac:dyDescent="0.2">
      <c r="C166" s="9" t="s">
        <v>28</v>
      </c>
      <c r="D166" s="3" t="s">
        <v>21</v>
      </c>
      <c r="E166" s="7">
        <f>SUM(F166:K166)</f>
        <v>7771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x14ac:dyDescent="0.2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x14ac:dyDescent="0.2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x14ac:dyDescent="0.2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x14ac:dyDescent="0.2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x14ac:dyDescent="0.2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x14ac:dyDescent="0.2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2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2">
      <c r="B175" s="9" t="s">
        <v>25</v>
      </c>
      <c r="D175" s="3" t="s">
        <v>21</v>
      </c>
      <c r="E175" s="7">
        <f>SUM(F175:K175)</f>
        <v>424628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x14ac:dyDescent="0.2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SUM(F177:K177)</f>
        <v>377358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x14ac:dyDescent="0.2">
      <c r="C178" s="9" t="s">
        <v>28</v>
      </c>
      <c r="D178" s="3" t="s">
        <v>21</v>
      </c>
      <c r="E178" s="7">
        <f>SUM(F178:K178)</f>
        <v>47270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x14ac:dyDescent="0.2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x14ac:dyDescent="0.2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x14ac:dyDescent="0.2">
      <c r="B181" s="9" t="s">
        <v>29</v>
      </c>
      <c r="D181" s="3" t="s">
        <v>21</v>
      </c>
      <c r="E181" s="7">
        <f>SUM(F181:K181)</f>
        <v>1120092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x14ac:dyDescent="0.2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SUM(F183:K183)</f>
        <v>1010035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x14ac:dyDescent="0.2">
      <c r="C184" s="9" t="s">
        <v>28</v>
      </c>
      <c r="D184" s="3" t="s">
        <v>21</v>
      </c>
      <c r="E184" s="7">
        <f>SUM(F184:K184)</f>
        <v>110057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x14ac:dyDescent="0.2">
      <c r="C185" s="9" t="s">
        <v>27</v>
      </c>
      <c r="D185" s="3" t="s">
        <v>26</v>
      </c>
      <c r="E185" s="8">
        <f>100*E183/'2022'!E183-100</f>
        <v>-51.638465527321166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x14ac:dyDescent="0.2">
      <c r="C186" s="9" t="s">
        <v>28</v>
      </c>
      <c r="D186" s="3" t="s">
        <v>26</v>
      </c>
      <c r="E186" s="8">
        <f>100*E184/'2022'!E184-100</f>
        <v>-58.778605940297389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x14ac:dyDescent="0.2">
      <c r="B187" s="9" t="s">
        <v>30</v>
      </c>
      <c r="D187" s="3" t="s">
        <v>21</v>
      </c>
      <c r="E187" s="8">
        <f>E181/E175</f>
        <v>2.6378194560886237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x14ac:dyDescent="0.2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2">
      <c r="A189" s="9" t="s">
        <v>44</v>
      </c>
      <c r="E189" s="7"/>
    </row>
    <row r="190" spans="1:17" x14ac:dyDescent="0.2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2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2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2">
      <c r="A193" s="20" t="s">
        <v>48</v>
      </c>
      <c r="E193" s="7"/>
    </row>
    <row r="194" spans="1:5" x14ac:dyDescent="0.2">
      <c r="A194" s="20" t="s">
        <v>49</v>
      </c>
      <c r="E194" s="7"/>
    </row>
    <row r="195" spans="1:5" x14ac:dyDescent="0.2">
      <c r="A195" s="20" t="s">
        <v>50</v>
      </c>
      <c r="E195" s="7"/>
    </row>
    <row r="196" spans="1:5" x14ac:dyDescent="0.2">
      <c r="A196" s="20" t="s">
        <v>51</v>
      </c>
      <c r="E196" s="7"/>
    </row>
    <row r="197" spans="1:5" x14ac:dyDescent="0.2">
      <c r="A197" s="20" t="s">
        <v>52</v>
      </c>
      <c r="E197" s="7"/>
    </row>
    <row r="198" spans="1:5" x14ac:dyDescent="0.2">
      <c r="A198" s="20" t="s">
        <v>53</v>
      </c>
      <c r="E198" s="7"/>
    </row>
    <row r="199" spans="1:5" x14ac:dyDescent="0.2">
      <c r="A199" s="20" t="s">
        <v>54</v>
      </c>
      <c r="E199" s="7"/>
    </row>
    <row r="200" spans="1:5" x14ac:dyDescent="0.2">
      <c r="A200" s="20" t="s">
        <v>55</v>
      </c>
      <c r="E200" s="7"/>
    </row>
    <row r="201" spans="1:5" x14ac:dyDescent="0.2">
      <c r="A201" s="20" t="s">
        <v>56</v>
      </c>
      <c r="E201" s="7"/>
    </row>
    <row r="202" spans="1:5" x14ac:dyDescent="0.2">
      <c r="A202" s="20" t="s">
        <v>57</v>
      </c>
      <c r="E202" s="7"/>
    </row>
    <row r="203" spans="1:5" x14ac:dyDescent="0.2">
      <c r="A203" s="20" t="s">
        <v>58</v>
      </c>
      <c r="E203" s="7"/>
    </row>
    <row r="204" spans="1:5" x14ac:dyDescent="0.2">
      <c r="A204" s="20" t="s">
        <v>59</v>
      </c>
    </row>
    <row r="205" spans="1:5" x14ac:dyDescent="0.2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7109375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1" bestFit="1" customWidth="1"/>
    <col min="6" max="6" width="8.85546875" customWidth="1"/>
    <col min="7" max="9" width="9" customWidth="1"/>
    <col min="10" max="17" width="8.85546875" customWidth="1"/>
    <col min="18" max="16384" width="12.7109375" style="1" collapsed="1"/>
  </cols>
  <sheetData>
    <row r="1" spans="1:17" ht="38.25" customHeight="1" x14ac:dyDescent="0.2">
      <c r="A1" s="12" t="s">
        <v>0</v>
      </c>
      <c r="E1" s="10"/>
      <c r="I1" s="1"/>
      <c r="O1" s="1"/>
      <c r="P1" s="1"/>
      <c r="Q1" s="1"/>
    </row>
    <row r="2" spans="1:17" ht="25.5" x14ac:dyDescent="0.2">
      <c r="A2" s="12" t="s">
        <v>1</v>
      </c>
      <c r="E2" s="10"/>
      <c r="I2" s="1"/>
      <c r="O2" s="1"/>
      <c r="P2" s="1"/>
      <c r="Q2" s="1"/>
    </row>
    <row r="3" spans="1:17" ht="13.5" thickBot="1" x14ac:dyDescent="0.2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s="10" customFormat="1" x14ac:dyDescent="0.2">
      <c r="A5" s="27"/>
      <c r="B5" s="28"/>
      <c r="C5" s="28"/>
      <c r="D5" s="28"/>
      <c r="E5" s="5"/>
      <c r="F5" s="34">
        <v>2022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10" customFormat="1" x14ac:dyDescent="0.2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s="10" customFormat="1" ht="26.25" thickBot="1" x14ac:dyDescent="0.2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2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x14ac:dyDescent="0.2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x14ac:dyDescent="0.2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x14ac:dyDescent="0.2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x14ac:dyDescent="0.2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x14ac:dyDescent="0.2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x14ac:dyDescent="0.2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x14ac:dyDescent="0.2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x14ac:dyDescent="0.2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x14ac:dyDescent="0.2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x14ac:dyDescent="0.2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x14ac:dyDescent="0.2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x14ac:dyDescent="0.2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x14ac:dyDescent="0.2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x14ac:dyDescent="0.2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x14ac:dyDescent="0.2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x14ac:dyDescent="0.2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2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x14ac:dyDescent="0.2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x14ac:dyDescent="0.2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x14ac:dyDescent="0.2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x14ac:dyDescent="0.2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x14ac:dyDescent="0.2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x14ac:dyDescent="0.2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x14ac:dyDescent="0.2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x14ac:dyDescent="0.2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x14ac:dyDescent="0.2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x14ac:dyDescent="0.2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x14ac:dyDescent="0.2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x14ac:dyDescent="0.2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x14ac:dyDescent="0.2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x14ac:dyDescent="0.2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x14ac:dyDescent="0.2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x14ac:dyDescent="0.2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x14ac:dyDescent="0.2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x14ac:dyDescent="0.2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x14ac:dyDescent="0.2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x14ac:dyDescent="0.2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x14ac:dyDescent="0.2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x14ac:dyDescent="0.2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x14ac:dyDescent="0.2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x14ac:dyDescent="0.2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x14ac:dyDescent="0.2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x14ac:dyDescent="0.2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x14ac:dyDescent="0.2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x14ac:dyDescent="0.2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x14ac:dyDescent="0.2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x14ac:dyDescent="0.2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x14ac:dyDescent="0.2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x14ac:dyDescent="0.2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x14ac:dyDescent="0.2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x14ac:dyDescent="0.2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x14ac:dyDescent="0.2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x14ac:dyDescent="0.2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x14ac:dyDescent="0.2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x14ac:dyDescent="0.2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x14ac:dyDescent="0.2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x14ac:dyDescent="0.2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x14ac:dyDescent="0.2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x14ac:dyDescent="0.2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x14ac:dyDescent="0.2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x14ac:dyDescent="0.2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x14ac:dyDescent="0.2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x14ac:dyDescent="0.2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x14ac:dyDescent="0.2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x14ac:dyDescent="0.2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x14ac:dyDescent="0.2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x14ac:dyDescent="0.2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x14ac:dyDescent="0.2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x14ac:dyDescent="0.2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x14ac:dyDescent="0.2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x14ac:dyDescent="0.2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x14ac:dyDescent="0.2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x14ac:dyDescent="0.2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x14ac:dyDescent="0.2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x14ac:dyDescent="0.2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x14ac:dyDescent="0.2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x14ac:dyDescent="0.2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x14ac:dyDescent="0.2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x14ac:dyDescent="0.2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x14ac:dyDescent="0.2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x14ac:dyDescent="0.2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x14ac:dyDescent="0.2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x14ac:dyDescent="0.2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x14ac:dyDescent="0.2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x14ac:dyDescent="0.2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x14ac:dyDescent="0.2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x14ac:dyDescent="0.2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x14ac:dyDescent="0.2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x14ac:dyDescent="0.2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x14ac:dyDescent="0.2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x14ac:dyDescent="0.2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x14ac:dyDescent="0.2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x14ac:dyDescent="0.2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x14ac:dyDescent="0.2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x14ac:dyDescent="0.2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x14ac:dyDescent="0.2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x14ac:dyDescent="0.2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x14ac:dyDescent="0.2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x14ac:dyDescent="0.2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x14ac:dyDescent="0.2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x14ac:dyDescent="0.2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x14ac:dyDescent="0.2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x14ac:dyDescent="0.2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x14ac:dyDescent="0.2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x14ac:dyDescent="0.2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x14ac:dyDescent="0.2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x14ac:dyDescent="0.2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x14ac:dyDescent="0.2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x14ac:dyDescent="0.2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x14ac:dyDescent="0.2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x14ac:dyDescent="0.2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x14ac:dyDescent="0.2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x14ac:dyDescent="0.2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x14ac:dyDescent="0.2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x14ac:dyDescent="0.2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x14ac:dyDescent="0.2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x14ac:dyDescent="0.2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x14ac:dyDescent="0.2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x14ac:dyDescent="0.2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x14ac:dyDescent="0.2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x14ac:dyDescent="0.2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x14ac:dyDescent="0.2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x14ac:dyDescent="0.2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x14ac:dyDescent="0.2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x14ac:dyDescent="0.2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x14ac:dyDescent="0.2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x14ac:dyDescent="0.2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x14ac:dyDescent="0.2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x14ac:dyDescent="0.2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x14ac:dyDescent="0.2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x14ac:dyDescent="0.2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x14ac:dyDescent="0.2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x14ac:dyDescent="0.2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x14ac:dyDescent="0.2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x14ac:dyDescent="0.2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x14ac:dyDescent="0.2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x14ac:dyDescent="0.2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x14ac:dyDescent="0.2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x14ac:dyDescent="0.2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x14ac:dyDescent="0.2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x14ac:dyDescent="0.2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x14ac:dyDescent="0.2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x14ac:dyDescent="0.2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x14ac:dyDescent="0.2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x14ac:dyDescent="0.2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x14ac:dyDescent="0.2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x14ac:dyDescent="0.2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x14ac:dyDescent="0.2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x14ac:dyDescent="0.2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x14ac:dyDescent="0.2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x14ac:dyDescent="0.2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x14ac:dyDescent="0.2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2">
      <c r="A189" s="9" t="s">
        <v>44</v>
      </c>
      <c r="E189" s="7"/>
    </row>
    <row r="190" spans="1:17" x14ac:dyDescent="0.2">
      <c r="A190" s="9" t="s">
        <v>45</v>
      </c>
      <c r="E190" s="7"/>
    </row>
    <row r="191" spans="1:17" x14ac:dyDescent="0.2">
      <c r="A191" s="9" t="s">
        <v>46</v>
      </c>
      <c r="E191" s="7"/>
    </row>
    <row r="192" spans="1:17" x14ac:dyDescent="0.2">
      <c r="A192" s="9" t="s">
        <v>47</v>
      </c>
      <c r="E192" s="7"/>
    </row>
    <row r="193" spans="1:5" x14ac:dyDescent="0.2">
      <c r="A193" s="9" t="s">
        <v>48</v>
      </c>
      <c r="E193" s="7"/>
    </row>
    <row r="194" spans="1:5" x14ac:dyDescent="0.2">
      <c r="A194" s="9" t="s">
        <v>49</v>
      </c>
      <c r="E194" s="7"/>
    </row>
    <row r="195" spans="1:5" x14ac:dyDescent="0.2">
      <c r="A195" s="9" t="s">
        <v>50</v>
      </c>
      <c r="E195" s="7"/>
    </row>
    <row r="196" spans="1:5" x14ac:dyDescent="0.2">
      <c r="A196" s="9" t="s">
        <v>51</v>
      </c>
      <c r="E196" s="7"/>
    </row>
    <row r="197" spans="1:5" x14ac:dyDescent="0.2">
      <c r="A197" s="9" t="s">
        <v>52</v>
      </c>
      <c r="E197" s="7"/>
    </row>
    <row r="198" spans="1:5" x14ac:dyDescent="0.2">
      <c r="A198" s="9" t="s">
        <v>53</v>
      </c>
      <c r="E198" s="7"/>
    </row>
    <row r="199" spans="1:5" x14ac:dyDescent="0.2">
      <c r="A199" s="9" t="s">
        <v>54</v>
      </c>
      <c r="E199" s="7"/>
    </row>
    <row r="200" spans="1:5" x14ac:dyDescent="0.2">
      <c r="A200" s="9" t="s">
        <v>55</v>
      </c>
      <c r="E200" s="7"/>
    </row>
    <row r="201" spans="1:5" x14ac:dyDescent="0.2">
      <c r="A201" s="9" t="s">
        <v>56</v>
      </c>
      <c r="E201" s="7"/>
    </row>
    <row r="202" spans="1:5" x14ac:dyDescent="0.2">
      <c r="A202" s="9" t="s">
        <v>57</v>
      </c>
      <c r="E202" s="7"/>
    </row>
    <row r="203" spans="1:5" x14ac:dyDescent="0.2">
      <c r="A203" s="9" t="s">
        <v>58</v>
      </c>
      <c r="E203" s="7"/>
    </row>
    <row r="204" spans="1:5" x14ac:dyDescent="0.2">
      <c r="A204" s="9" t="s">
        <v>59</v>
      </c>
    </row>
    <row r="205" spans="1:5" x14ac:dyDescent="0.2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7109375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1" bestFit="1" customWidth="1"/>
    <col min="6" max="7" width="12.7109375" style="17" collapsed="1"/>
    <col min="8" max="17" width="8.85546875" customWidth="1"/>
    <col min="18" max="16384" width="12.7109375" style="1" collapsed="1"/>
  </cols>
  <sheetData>
    <row r="1" spans="1:17" ht="89.25" x14ac:dyDescent="0.2">
      <c r="A1" s="12" t="s">
        <v>0</v>
      </c>
      <c r="E1" s="10"/>
      <c r="F1"/>
      <c r="G1"/>
      <c r="I1" s="1"/>
      <c r="O1" s="1"/>
      <c r="P1" s="1"/>
      <c r="Q1" s="1"/>
    </row>
    <row r="2" spans="1:17" ht="25.5" x14ac:dyDescent="0.2">
      <c r="A2" s="12" t="s">
        <v>1</v>
      </c>
      <c r="E2" s="10"/>
      <c r="F2"/>
      <c r="G2"/>
      <c r="I2" s="1"/>
      <c r="O2" s="1"/>
      <c r="P2" s="1"/>
      <c r="Q2" s="1"/>
    </row>
    <row r="3" spans="1:17" ht="13.5" thickBot="1" x14ac:dyDescent="0.2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s="10" customFormat="1" x14ac:dyDescent="0.2">
      <c r="A5" s="27"/>
      <c r="B5" s="28"/>
      <c r="C5" s="28"/>
      <c r="D5" s="28"/>
      <c r="E5" s="5"/>
      <c r="F5" s="44" t="s">
        <v>63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s="10" customFormat="1" x14ac:dyDescent="0.2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s="10" customFormat="1" ht="26.25" thickBot="1" x14ac:dyDescent="0.2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2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x14ac:dyDescent="0.2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x14ac:dyDescent="0.2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x14ac:dyDescent="0.2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x14ac:dyDescent="0.2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x14ac:dyDescent="0.2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x14ac:dyDescent="0.2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x14ac:dyDescent="0.2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x14ac:dyDescent="0.2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x14ac:dyDescent="0.2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x14ac:dyDescent="0.2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x14ac:dyDescent="0.2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x14ac:dyDescent="0.2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x14ac:dyDescent="0.2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x14ac:dyDescent="0.2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x14ac:dyDescent="0.2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x14ac:dyDescent="0.2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2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x14ac:dyDescent="0.2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x14ac:dyDescent="0.2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x14ac:dyDescent="0.2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x14ac:dyDescent="0.2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x14ac:dyDescent="0.2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x14ac:dyDescent="0.2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x14ac:dyDescent="0.2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x14ac:dyDescent="0.2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x14ac:dyDescent="0.2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x14ac:dyDescent="0.2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x14ac:dyDescent="0.2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x14ac:dyDescent="0.2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x14ac:dyDescent="0.2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x14ac:dyDescent="0.2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x14ac:dyDescent="0.2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x14ac:dyDescent="0.2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x14ac:dyDescent="0.2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x14ac:dyDescent="0.2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x14ac:dyDescent="0.2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x14ac:dyDescent="0.2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x14ac:dyDescent="0.2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x14ac:dyDescent="0.2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x14ac:dyDescent="0.2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x14ac:dyDescent="0.2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x14ac:dyDescent="0.2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x14ac:dyDescent="0.2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x14ac:dyDescent="0.2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x14ac:dyDescent="0.2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x14ac:dyDescent="0.2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x14ac:dyDescent="0.2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x14ac:dyDescent="0.2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x14ac:dyDescent="0.2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x14ac:dyDescent="0.2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x14ac:dyDescent="0.2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x14ac:dyDescent="0.2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x14ac:dyDescent="0.2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x14ac:dyDescent="0.2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x14ac:dyDescent="0.2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x14ac:dyDescent="0.2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x14ac:dyDescent="0.2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x14ac:dyDescent="0.2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x14ac:dyDescent="0.2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x14ac:dyDescent="0.2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x14ac:dyDescent="0.2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x14ac:dyDescent="0.2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x14ac:dyDescent="0.2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x14ac:dyDescent="0.2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x14ac:dyDescent="0.2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x14ac:dyDescent="0.2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x14ac:dyDescent="0.2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x14ac:dyDescent="0.2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x14ac:dyDescent="0.2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x14ac:dyDescent="0.2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x14ac:dyDescent="0.2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x14ac:dyDescent="0.2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x14ac:dyDescent="0.2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x14ac:dyDescent="0.2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x14ac:dyDescent="0.2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x14ac:dyDescent="0.2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x14ac:dyDescent="0.2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x14ac:dyDescent="0.2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x14ac:dyDescent="0.2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x14ac:dyDescent="0.2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x14ac:dyDescent="0.2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x14ac:dyDescent="0.2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x14ac:dyDescent="0.2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x14ac:dyDescent="0.2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x14ac:dyDescent="0.2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x14ac:dyDescent="0.2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x14ac:dyDescent="0.2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x14ac:dyDescent="0.2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x14ac:dyDescent="0.2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x14ac:dyDescent="0.2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x14ac:dyDescent="0.2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x14ac:dyDescent="0.2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x14ac:dyDescent="0.2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x14ac:dyDescent="0.2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x14ac:dyDescent="0.2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x14ac:dyDescent="0.2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x14ac:dyDescent="0.2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x14ac:dyDescent="0.2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x14ac:dyDescent="0.2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x14ac:dyDescent="0.2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x14ac:dyDescent="0.2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x14ac:dyDescent="0.2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x14ac:dyDescent="0.2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x14ac:dyDescent="0.2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x14ac:dyDescent="0.2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x14ac:dyDescent="0.2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x14ac:dyDescent="0.2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x14ac:dyDescent="0.2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x14ac:dyDescent="0.2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x14ac:dyDescent="0.2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x14ac:dyDescent="0.2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x14ac:dyDescent="0.2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x14ac:dyDescent="0.2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x14ac:dyDescent="0.2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x14ac:dyDescent="0.2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x14ac:dyDescent="0.2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x14ac:dyDescent="0.2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x14ac:dyDescent="0.2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x14ac:dyDescent="0.2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x14ac:dyDescent="0.2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x14ac:dyDescent="0.2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x14ac:dyDescent="0.2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x14ac:dyDescent="0.2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x14ac:dyDescent="0.2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x14ac:dyDescent="0.2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x14ac:dyDescent="0.2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x14ac:dyDescent="0.2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x14ac:dyDescent="0.2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x14ac:dyDescent="0.2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x14ac:dyDescent="0.2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x14ac:dyDescent="0.2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x14ac:dyDescent="0.2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x14ac:dyDescent="0.2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x14ac:dyDescent="0.2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x14ac:dyDescent="0.2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x14ac:dyDescent="0.2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x14ac:dyDescent="0.2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x14ac:dyDescent="0.2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x14ac:dyDescent="0.2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2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2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x14ac:dyDescent="0.2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x14ac:dyDescent="0.2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x14ac:dyDescent="0.2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x14ac:dyDescent="0.2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x14ac:dyDescent="0.2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x14ac:dyDescent="0.2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x14ac:dyDescent="0.2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x14ac:dyDescent="0.2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x14ac:dyDescent="0.2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x14ac:dyDescent="0.2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x14ac:dyDescent="0.2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2">
      <c r="A189" s="9" t="s">
        <v>44</v>
      </c>
      <c r="E189" s="7"/>
    </row>
    <row r="190" spans="1:17" x14ac:dyDescent="0.2">
      <c r="A190" s="9" t="s">
        <v>45</v>
      </c>
      <c r="E190" s="7"/>
    </row>
    <row r="191" spans="1:17" x14ac:dyDescent="0.2">
      <c r="A191" s="9" t="s">
        <v>46</v>
      </c>
      <c r="E191" s="7"/>
    </row>
    <row r="192" spans="1:17" x14ac:dyDescent="0.2">
      <c r="A192" s="9" t="s">
        <v>47</v>
      </c>
      <c r="E192" s="7"/>
    </row>
    <row r="193" spans="1:5" x14ac:dyDescent="0.2">
      <c r="A193" s="9" t="s">
        <v>48</v>
      </c>
      <c r="E193" s="7"/>
    </row>
    <row r="194" spans="1:5" x14ac:dyDescent="0.2">
      <c r="A194" s="9" t="s">
        <v>49</v>
      </c>
      <c r="E194" s="7"/>
    </row>
    <row r="195" spans="1:5" x14ac:dyDescent="0.2">
      <c r="A195" s="9" t="s">
        <v>50</v>
      </c>
      <c r="E195" s="7"/>
    </row>
    <row r="196" spans="1:5" x14ac:dyDescent="0.2">
      <c r="A196" s="9" t="s">
        <v>51</v>
      </c>
      <c r="E196" s="7"/>
    </row>
    <row r="197" spans="1:5" x14ac:dyDescent="0.2">
      <c r="A197" s="9" t="s">
        <v>52</v>
      </c>
      <c r="E197" s="7"/>
    </row>
    <row r="198" spans="1:5" x14ac:dyDescent="0.2">
      <c r="A198" s="9" t="s">
        <v>53</v>
      </c>
      <c r="E198" s="7"/>
    </row>
    <row r="199" spans="1:5" x14ac:dyDescent="0.2">
      <c r="A199" s="9" t="s">
        <v>54</v>
      </c>
      <c r="E199" s="7"/>
    </row>
    <row r="200" spans="1:5" x14ac:dyDescent="0.2">
      <c r="A200" s="9" t="s">
        <v>55</v>
      </c>
      <c r="E200" s="7"/>
    </row>
    <row r="201" spans="1:5" x14ac:dyDescent="0.2">
      <c r="A201" s="9" t="s">
        <v>56</v>
      </c>
      <c r="E201" s="7"/>
    </row>
    <row r="202" spans="1:5" x14ac:dyDescent="0.2">
      <c r="A202" s="9" t="s">
        <v>57</v>
      </c>
      <c r="E202" s="7"/>
    </row>
    <row r="203" spans="1:5" x14ac:dyDescent="0.2">
      <c r="A203" s="9" t="s">
        <v>58</v>
      </c>
      <c r="E203" s="7"/>
    </row>
    <row r="204" spans="1:5" x14ac:dyDescent="0.2">
      <c r="A204" s="9" t="s">
        <v>59</v>
      </c>
    </row>
    <row r="205" spans="1:5" x14ac:dyDescent="0.2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1" bestFit="1" customWidth="1"/>
    <col min="6" max="7" width="12.7109375" style="17" collapsed="1"/>
    <col min="8" max="17" width="8.85546875" customWidth="1"/>
  </cols>
  <sheetData>
    <row r="1" spans="1:17" ht="89.25" x14ac:dyDescent="0.2">
      <c r="A1" s="12" t="s">
        <v>0</v>
      </c>
      <c r="E1" s="10"/>
      <c r="F1"/>
      <c r="G1"/>
      <c r="I1" s="1"/>
      <c r="O1" s="1"/>
      <c r="P1" s="1"/>
      <c r="Q1" s="1"/>
    </row>
    <row r="2" spans="1:17" ht="25.5" x14ac:dyDescent="0.2">
      <c r="A2" s="12" t="s">
        <v>1</v>
      </c>
      <c r="E2" s="10"/>
      <c r="F2"/>
      <c r="G2"/>
      <c r="I2" s="1"/>
      <c r="O2" s="1"/>
      <c r="P2" s="1"/>
      <c r="Q2" s="1"/>
    </row>
    <row r="3" spans="1:17" ht="13.5" thickBot="1" x14ac:dyDescent="0.2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2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2">
      <c r="A5" s="27"/>
      <c r="B5" s="28"/>
      <c r="C5" s="28"/>
      <c r="D5" s="28"/>
      <c r="E5" s="5"/>
      <c r="F5" s="44">
        <v>2020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2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6.25" thickBot="1" x14ac:dyDescent="0.2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2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2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2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2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2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2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2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2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2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2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2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2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2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2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2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2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2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2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2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2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2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2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2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2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2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2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2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2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2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2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2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2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2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2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2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2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2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2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2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2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2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2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2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2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2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2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2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2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2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2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2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2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2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2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2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2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2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2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2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2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2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2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2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2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2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2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2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2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2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2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2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2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2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2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2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2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2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2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2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2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2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2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2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2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2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2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2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2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2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2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2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2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2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2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2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2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2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2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2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2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2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2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2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2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2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2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2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2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2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2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2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2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2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2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2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2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2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2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2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2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2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2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2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2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2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2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2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2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2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2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2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2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2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2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2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2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2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2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2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2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2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2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2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2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2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2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2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2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2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2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2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2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2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2">
      <c r="A189" s="9" t="s">
        <v>44</v>
      </c>
      <c r="E189" s="7"/>
    </row>
    <row r="190" spans="1:17" x14ac:dyDescent="0.2">
      <c r="A190" s="9" t="s">
        <v>45</v>
      </c>
      <c r="E190" s="7"/>
    </row>
    <row r="191" spans="1:17" x14ac:dyDescent="0.2">
      <c r="A191" s="9" t="s">
        <v>46</v>
      </c>
      <c r="E191" s="7"/>
    </row>
    <row r="192" spans="1:17" x14ac:dyDescent="0.2">
      <c r="A192" s="9" t="s">
        <v>47</v>
      </c>
      <c r="E192" s="7"/>
    </row>
    <row r="193" spans="1:5" x14ac:dyDescent="0.2">
      <c r="A193" s="9" t="s">
        <v>48</v>
      </c>
      <c r="E193" s="7"/>
    </row>
    <row r="194" spans="1:5" x14ac:dyDescent="0.2">
      <c r="A194" s="9" t="s">
        <v>49</v>
      </c>
      <c r="E194" s="7"/>
    </row>
    <row r="195" spans="1:5" x14ac:dyDescent="0.2">
      <c r="A195" s="9" t="s">
        <v>50</v>
      </c>
      <c r="E195" s="7"/>
    </row>
    <row r="196" spans="1:5" x14ac:dyDescent="0.2">
      <c r="A196" s="9" t="s">
        <v>51</v>
      </c>
      <c r="E196" s="7"/>
    </row>
    <row r="197" spans="1:5" x14ac:dyDescent="0.2">
      <c r="A197" s="9" t="s">
        <v>52</v>
      </c>
      <c r="E197" s="7"/>
    </row>
    <row r="198" spans="1:5" x14ac:dyDescent="0.2">
      <c r="A198" s="9" t="s">
        <v>53</v>
      </c>
      <c r="E198" s="7"/>
    </row>
    <row r="199" spans="1:5" x14ac:dyDescent="0.2">
      <c r="A199" s="9" t="s">
        <v>54</v>
      </c>
      <c r="E199" s="7"/>
    </row>
    <row r="200" spans="1:5" x14ac:dyDescent="0.2">
      <c r="A200" s="9" t="s">
        <v>55</v>
      </c>
      <c r="E200" s="7"/>
    </row>
    <row r="201" spans="1:5" x14ac:dyDescent="0.2">
      <c r="A201" s="9" t="s">
        <v>56</v>
      </c>
      <c r="E201" s="7"/>
    </row>
    <row r="202" spans="1:5" x14ac:dyDescent="0.2">
      <c r="A202" s="9" t="s">
        <v>57</v>
      </c>
      <c r="E202" s="7"/>
    </row>
    <row r="203" spans="1:5" x14ac:dyDescent="0.2">
      <c r="A203" s="9" t="s">
        <v>58</v>
      </c>
      <c r="E203" s="7"/>
    </row>
    <row r="204" spans="1:5" x14ac:dyDescent="0.2">
      <c r="A204" s="9" t="s">
        <v>59</v>
      </c>
    </row>
    <row r="205" spans="1:5" x14ac:dyDescent="0.2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1" bestFit="1" customWidth="1"/>
    <col min="6" max="7" width="11.42578125" style="17" collapsed="1"/>
    <col min="8" max="17" width="8.85546875" customWidth="1"/>
  </cols>
  <sheetData>
    <row r="1" spans="1:17" ht="89.25" x14ac:dyDescent="0.2">
      <c r="A1" s="12" t="s">
        <v>0</v>
      </c>
      <c r="E1" s="10"/>
      <c r="F1"/>
      <c r="G1"/>
      <c r="I1" s="1"/>
      <c r="O1" s="1"/>
      <c r="P1" s="1"/>
      <c r="Q1" s="1"/>
    </row>
    <row r="2" spans="1:17" ht="25.5" x14ac:dyDescent="0.2">
      <c r="A2" s="12" t="s">
        <v>1</v>
      </c>
      <c r="E2" s="10"/>
      <c r="F2"/>
      <c r="G2"/>
      <c r="I2" s="1"/>
      <c r="O2" s="1"/>
      <c r="P2" s="1"/>
      <c r="Q2" s="1"/>
    </row>
    <row r="3" spans="1:17" ht="13.5" thickBot="1" x14ac:dyDescent="0.25">
      <c r="A3" s="12" t="s">
        <v>2</v>
      </c>
      <c r="E3" s="10"/>
      <c r="F3"/>
      <c r="G3"/>
      <c r="I3" s="1"/>
      <c r="O3" s="1"/>
      <c r="P3" s="1"/>
      <c r="Q3" s="1"/>
    </row>
    <row r="4" spans="1:17" x14ac:dyDescent="0.2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2">
      <c r="A5" s="27"/>
      <c r="B5" s="28"/>
      <c r="C5" s="28"/>
      <c r="D5" s="28"/>
      <c r="E5" s="5"/>
      <c r="F5" s="44" t="s">
        <v>62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2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6.25" thickBot="1" x14ac:dyDescent="0.2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2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2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2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2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2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2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2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2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2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2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2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2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2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2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2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2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2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2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2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2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2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2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2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2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2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2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2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2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2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2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2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2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2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2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2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2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2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2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2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2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2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2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2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2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2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2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2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2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2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2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2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2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2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2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2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2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2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2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2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2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2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2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2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2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2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2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2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2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2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2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2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2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2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2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2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2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2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2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2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2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2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2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2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2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2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2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2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2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2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2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2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2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2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2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2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2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2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2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2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2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2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2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2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2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2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2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2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2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2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2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2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2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2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2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2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2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2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2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2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2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2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2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2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2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2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2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2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2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2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2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2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2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2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2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2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2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2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2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2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2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2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2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2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2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2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2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2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2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2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2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2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2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2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2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2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2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2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2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2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2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2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2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2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2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2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2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2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2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2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2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2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2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2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2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2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2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2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2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2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2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2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2">
      <c r="A189" s="9" t="s">
        <v>44</v>
      </c>
      <c r="E189" s="7"/>
    </row>
    <row r="190" spans="1:17" x14ac:dyDescent="0.2">
      <c r="A190" s="9" t="s">
        <v>45</v>
      </c>
      <c r="E190" s="7"/>
    </row>
    <row r="191" spans="1:17" x14ac:dyDescent="0.2">
      <c r="A191" s="9" t="s">
        <v>46</v>
      </c>
      <c r="E191" s="7"/>
    </row>
    <row r="192" spans="1:17" x14ac:dyDescent="0.2">
      <c r="A192" s="9" t="s">
        <v>47</v>
      </c>
      <c r="E192" s="7"/>
    </row>
    <row r="193" spans="1:5" x14ac:dyDescent="0.2">
      <c r="A193" s="9" t="s">
        <v>48</v>
      </c>
      <c r="E193" s="7"/>
    </row>
    <row r="194" spans="1:5" x14ac:dyDescent="0.2">
      <c r="A194" s="9" t="s">
        <v>49</v>
      </c>
      <c r="E194" s="7"/>
    </row>
    <row r="195" spans="1:5" x14ac:dyDescent="0.2">
      <c r="A195" s="9" t="s">
        <v>50</v>
      </c>
      <c r="E195" s="7"/>
    </row>
    <row r="196" spans="1:5" x14ac:dyDescent="0.2">
      <c r="A196" s="9" t="s">
        <v>51</v>
      </c>
      <c r="E196" s="7"/>
    </row>
    <row r="197" spans="1:5" x14ac:dyDescent="0.2">
      <c r="A197" s="9" t="s">
        <v>52</v>
      </c>
      <c r="E197" s="7"/>
    </row>
    <row r="198" spans="1:5" x14ac:dyDescent="0.2">
      <c r="A198" s="9" t="s">
        <v>53</v>
      </c>
      <c r="E198" s="7"/>
    </row>
    <row r="199" spans="1:5" x14ac:dyDescent="0.2">
      <c r="A199" s="9" t="s">
        <v>54</v>
      </c>
      <c r="E199" s="7"/>
    </row>
    <row r="200" spans="1:5" x14ac:dyDescent="0.2">
      <c r="A200" s="9" t="s">
        <v>55</v>
      </c>
      <c r="E200" s="7"/>
    </row>
    <row r="201" spans="1:5" x14ac:dyDescent="0.2">
      <c r="A201" s="9" t="s">
        <v>56</v>
      </c>
      <c r="E201" s="7"/>
    </row>
    <row r="202" spans="1:5" x14ac:dyDescent="0.2">
      <c r="A202" s="9" t="s">
        <v>57</v>
      </c>
      <c r="E202" s="7"/>
    </row>
    <row r="203" spans="1:5" x14ac:dyDescent="0.2">
      <c r="A203" s="9" t="s">
        <v>58</v>
      </c>
      <c r="E203" s="7"/>
    </row>
    <row r="204" spans="1:5" x14ac:dyDescent="0.2">
      <c r="A204" s="9" t="s">
        <v>59</v>
      </c>
    </row>
    <row r="205" spans="1:5" x14ac:dyDescent="0.2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2020-11-16T10:42:47Z</dcterms:created>
  <dcterms:modified xsi:type="dcterms:W3CDTF">2024-08-23T07:23:08Z</dcterms:modified>
</cp:coreProperties>
</file>