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6_Juni 2024\"/>
    </mc:Choice>
  </mc:AlternateContent>
  <xr:revisionPtr revIDLastSave="0" documentId="13_ncr:1_{A605D36D-C696-4E14-9E96-91EBCB2BAB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" sheetId="7" r:id="rId1"/>
    <sheet name="2023" sheetId="6" r:id="rId2"/>
    <sheet name="2022" sheetId="5" r:id="rId3"/>
    <sheet name="2021" sheetId="1" r:id="rId4"/>
    <sheet name="2020" sheetId="2" r:id="rId5"/>
    <sheet name="2019" sheetId="3" r:id="rId6"/>
  </sheets>
  <externalReferences>
    <externalReference r:id="rId7"/>
    <externalReference r:id="rId8"/>
    <externalReference r:id="rId9"/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7" l="1"/>
  <c r="E12" i="3"/>
  <c r="Q33" i="7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 s="1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 s="1"/>
  <c r="Q17" i="7"/>
  <c r="P17" i="7"/>
  <c r="O17" i="7"/>
  <c r="N17" i="7"/>
  <c r="M17" i="7"/>
  <c r="L17" i="7"/>
  <c r="K17" i="7"/>
  <c r="J17" i="7"/>
  <c r="I17" i="7"/>
  <c r="H17" i="7"/>
  <c r="G17" i="7"/>
  <c r="F17" i="7"/>
  <c r="Q14" i="7"/>
  <c r="P14" i="7"/>
  <c r="O14" i="7"/>
  <c r="N14" i="7"/>
  <c r="M14" i="7"/>
  <c r="L14" i="7"/>
  <c r="K14" i="7"/>
  <c r="J14" i="7"/>
  <c r="I14" i="7"/>
  <c r="H14" i="7"/>
  <c r="G14" i="7"/>
  <c r="F14" i="7"/>
  <c r="Q11" i="7"/>
  <c r="P11" i="7"/>
  <c r="O11" i="7"/>
  <c r="N11" i="7"/>
  <c r="M11" i="7"/>
  <c r="L11" i="7"/>
  <c r="K11" i="7"/>
  <c r="J11" i="7"/>
  <c r="I11" i="7"/>
  <c r="H11" i="7"/>
  <c r="G11" i="7"/>
  <c r="F11" i="7"/>
  <c r="Q8" i="7"/>
  <c r="P8" i="7"/>
  <c r="O8" i="7"/>
  <c r="N8" i="7"/>
  <c r="M8" i="7"/>
  <c r="L8" i="7"/>
  <c r="K8" i="7"/>
  <c r="J8" i="7"/>
  <c r="I8" i="7"/>
  <c r="H8" i="7"/>
  <c r="G8" i="7"/>
  <c r="F8" i="7"/>
  <c r="E23" i="1" l="1"/>
  <c r="P19" i="7"/>
  <c r="O19" i="7"/>
  <c r="N19" i="7"/>
  <c r="M19" i="7"/>
  <c r="L19" i="7"/>
  <c r="L16" i="7"/>
  <c r="K16" i="7"/>
  <c r="I16" i="7"/>
  <c r="H16" i="7"/>
  <c r="P13" i="7"/>
  <c r="N13" i="7"/>
  <c r="G13" i="7"/>
  <c r="F13" i="7"/>
  <c r="Q10" i="7"/>
  <c r="P10" i="7"/>
  <c r="K10" i="7"/>
  <c r="J10" i="7"/>
  <c r="I10" i="7"/>
  <c r="F19" i="7"/>
  <c r="M16" i="7"/>
  <c r="F16" i="7"/>
  <c r="O10" i="7"/>
  <c r="N10" i="7"/>
  <c r="G10" i="7"/>
  <c r="J13" i="7"/>
  <c r="P16" i="7"/>
  <c r="I13" i="7"/>
  <c r="M10" i="7"/>
  <c r="Q33" i="6"/>
  <c r="P33" i="6"/>
  <c r="O33" i="6"/>
  <c r="N33" i="6"/>
  <c r="M33" i="6"/>
  <c r="L33" i="6"/>
  <c r="K33" i="6"/>
  <c r="J33" i="6"/>
  <c r="I33" i="6"/>
  <c r="H33" i="6"/>
  <c r="G33" i="6"/>
  <c r="F33" i="6"/>
  <c r="Q32" i="6"/>
  <c r="P32" i="6"/>
  <c r="O32" i="6"/>
  <c r="N32" i="6"/>
  <c r="M32" i="6"/>
  <c r="L32" i="6"/>
  <c r="K32" i="6"/>
  <c r="J32" i="6"/>
  <c r="I32" i="6"/>
  <c r="H32" i="6"/>
  <c r="G32" i="6"/>
  <c r="F32" i="6"/>
  <c r="Q31" i="6"/>
  <c r="P31" i="6"/>
  <c r="O31" i="6"/>
  <c r="N31" i="6"/>
  <c r="M31" i="6"/>
  <c r="L31" i="6"/>
  <c r="K31" i="6"/>
  <c r="J31" i="6"/>
  <c r="I31" i="6"/>
  <c r="H31" i="6"/>
  <c r="G31" i="6"/>
  <c r="F31" i="6"/>
  <c r="Q30" i="6"/>
  <c r="P30" i="6"/>
  <c r="O30" i="6"/>
  <c r="N30" i="6"/>
  <c r="M30" i="6"/>
  <c r="L30" i="6"/>
  <c r="K30" i="6"/>
  <c r="J30" i="6"/>
  <c r="I30" i="6"/>
  <c r="H30" i="6"/>
  <c r="G30" i="6"/>
  <c r="F30" i="6"/>
  <c r="Q29" i="6"/>
  <c r="P29" i="6"/>
  <c r="O29" i="6"/>
  <c r="N29" i="6"/>
  <c r="M29" i="6"/>
  <c r="L29" i="6"/>
  <c r="K29" i="6"/>
  <c r="J29" i="6"/>
  <c r="I29" i="6"/>
  <c r="H29" i="6"/>
  <c r="G29" i="6"/>
  <c r="F29" i="6"/>
  <c r="Q28" i="6"/>
  <c r="P28" i="6"/>
  <c r="O28" i="6"/>
  <c r="N28" i="6"/>
  <c r="M28" i="6"/>
  <c r="L28" i="6"/>
  <c r="K28" i="6"/>
  <c r="J28" i="6"/>
  <c r="I28" i="6"/>
  <c r="H28" i="6"/>
  <c r="G28" i="6"/>
  <c r="F28" i="6"/>
  <c r="Q27" i="6"/>
  <c r="P27" i="6"/>
  <c r="O27" i="6"/>
  <c r="N27" i="6"/>
  <c r="M27" i="6"/>
  <c r="L27" i="6"/>
  <c r="K27" i="6"/>
  <c r="J27" i="6"/>
  <c r="I27" i="6"/>
  <c r="H27" i="6"/>
  <c r="G27" i="6"/>
  <c r="F27" i="6"/>
  <c r="Q26" i="6"/>
  <c r="P26" i="6"/>
  <c r="O26" i="6"/>
  <c r="N26" i="6"/>
  <c r="M26" i="6"/>
  <c r="L26" i="6"/>
  <c r="K26" i="6"/>
  <c r="J26" i="6"/>
  <c r="I26" i="6"/>
  <c r="H26" i="6"/>
  <c r="G26" i="6"/>
  <c r="F26" i="6"/>
  <c r="Q25" i="6"/>
  <c r="P25" i="6"/>
  <c r="O25" i="6"/>
  <c r="N25" i="6"/>
  <c r="M25" i="6"/>
  <c r="L25" i="6"/>
  <c r="K25" i="6"/>
  <c r="J25" i="6"/>
  <c r="I25" i="6"/>
  <c r="H25" i="6"/>
  <c r="G25" i="6"/>
  <c r="F25" i="6"/>
  <c r="Q24" i="6"/>
  <c r="P24" i="6"/>
  <c r="O24" i="6"/>
  <c r="N24" i="6"/>
  <c r="M24" i="6"/>
  <c r="L24" i="6"/>
  <c r="K24" i="6"/>
  <c r="J24" i="6"/>
  <c r="I24" i="6"/>
  <c r="H24" i="6"/>
  <c r="G24" i="6"/>
  <c r="F24" i="6"/>
  <c r="Q23" i="6"/>
  <c r="P23" i="6"/>
  <c r="O23" i="6"/>
  <c r="N23" i="6"/>
  <c r="M23" i="6"/>
  <c r="L23" i="6"/>
  <c r="K23" i="6"/>
  <c r="J23" i="6"/>
  <c r="I23" i="6"/>
  <c r="H23" i="6"/>
  <c r="G23" i="6"/>
  <c r="F23" i="6"/>
  <c r="Q22" i="6"/>
  <c r="P22" i="6"/>
  <c r="O22" i="6"/>
  <c r="N22" i="6"/>
  <c r="M22" i="6"/>
  <c r="L22" i="6"/>
  <c r="K22" i="6"/>
  <c r="J22" i="6"/>
  <c r="I22" i="6"/>
  <c r="H22" i="6"/>
  <c r="G22" i="6"/>
  <c r="F22" i="6"/>
  <c r="Q21" i="6"/>
  <c r="P21" i="6"/>
  <c r="O21" i="6"/>
  <c r="N21" i="6"/>
  <c r="M21" i="6"/>
  <c r="L21" i="6"/>
  <c r="K21" i="6"/>
  <c r="J21" i="6"/>
  <c r="I21" i="6"/>
  <c r="H21" i="6"/>
  <c r="G21" i="6"/>
  <c r="F21" i="6"/>
  <c r="Q20" i="6"/>
  <c r="P20" i="6"/>
  <c r="O20" i="6"/>
  <c r="N20" i="6"/>
  <c r="M20" i="6"/>
  <c r="L20" i="6"/>
  <c r="K20" i="6"/>
  <c r="J20" i="6"/>
  <c r="I20" i="6"/>
  <c r="H20" i="6"/>
  <c r="G20" i="6"/>
  <c r="F20" i="6"/>
  <c r="Q17" i="6"/>
  <c r="Q18" i="7" s="1"/>
  <c r="P17" i="6"/>
  <c r="P18" i="7" s="1"/>
  <c r="O17" i="6"/>
  <c r="N17" i="6"/>
  <c r="M17" i="6"/>
  <c r="L17" i="6"/>
  <c r="K17" i="6"/>
  <c r="K18" i="7" s="1"/>
  <c r="J17" i="6"/>
  <c r="I17" i="6"/>
  <c r="I18" i="7" s="1"/>
  <c r="H17" i="6"/>
  <c r="G17" i="6"/>
  <c r="F17" i="6"/>
  <c r="Q14" i="6"/>
  <c r="P14" i="6"/>
  <c r="O14" i="6"/>
  <c r="O15" i="7" s="1"/>
  <c r="N14" i="6"/>
  <c r="M14" i="6"/>
  <c r="L14" i="6"/>
  <c r="K14" i="6"/>
  <c r="J14" i="6"/>
  <c r="I14" i="6"/>
  <c r="H14" i="6"/>
  <c r="G14" i="6"/>
  <c r="F14" i="6"/>
  <c r="Q11" i="6"/>
  <c r="Q12" i="7" s="1"/>
  <c r="P11" i="6"/>
  <c r="O11" i="6"/>
  <c r="N11" i="6"/>
  <c r="M11" i="6"/>
  <c r="L11" i="6"/>
  <c r="K11" i="6"/>
  <c r="K12" i="7" s="1"/>
  <c r="J11" i="6"/>
  <c r="I11" i="6"/>
  <c r="H11" i="6"/>
  <c r="G11" i="6"/>
  <c r="F11" i="6"/>
  <c r="Q8" i="6"/>
  <c r="P8" i="6"/>
  <c r="O8" i="6"/>
  <c r="N8" i="6"/>
  <c r="M8" i="6"/>
  <c r="L8" i="6"/>
  <c r="K8" i="6"/>
  <c r="J8" i="6"/>
  <c r="I8" i="6"/>
  <c r="H8" i="6"/>
  <c r="G8" i="6"/>
  <c r="G9" i="7" s="1"/>
  <c r="F8" i="6"/>
  <c r="F10" i="6" s="1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6" i="6" l="1"/>
  <c r="E22" i="6"/>
  <c r="E20" i="6"/>
  <c r="E21" i="7" s="1"/>
  <c r="E28" i="6"/>
  <c r="E23" i="6"/>
  <c r="E29" i="6"/>
  <c r="E32" i="6"/>
  <c r="L12" i="7"/>
  <c r="F9" i="7"/>
  <c r="L13" i="7"/>
  <c r="H18" i="7"/>
  <c r="H9" i="7"/>
  <c r="M12" i="7"/>
  <c r="Q15" i="7"/>
  <c r="O12" i="7"/>
  <c r="J15" i="7"/>
  <c r="H12" i="7"/>
  <c r="K13" i="7"/>
  <c r="N15" i="7"/>
  <c r="G18" i="7"/>
  <c r="L9" i="7"/>
  <c r="G15" i="7"/>
  <c r="M18" i="7"/>
  <c r="J18" i="7"/>
  <c r="M13" i="7"/>
  <c r="I15" i="7"/>
  <c r="I9" i="7"/>
  <c r="Q9" i="7"/>
  <c r="N12" i="7"/>
  <c r="L15" i="7"/>
  <c r="J9" i="7"/>
  <c r="G12" i="7"/>
  <c r="M15" i="7"/>
  <c r="K9" i="7"/>
  <c r="P12" i="7"/>
  <c r="F12" i="7"/>
  <c r="I12" i="7"/>
  <c r="L18" i="7"/>
  <c r="F15" i="7"/>
  <c r="M9" i="7"/>
  <c r="J12" i="7"/>
  <c r="P15" i="7"/>
  <c r="F18" i="7"/>
  <c r="N9" i="7"/>
  <c r="H15" i="7"/>
  <c r="N18" i="7"/>
  <c r="O9" i="7"/>
  <c r="O18" i="7"/>
  <c r="P9" i="7"/>
  <c r="E26" i="7"/>
  <c r="E32" i="7" s="1"/>
  <c r="E23" i="7"/>
  <c r="E28" i="7"/>
  <c r="E29" i="7"/>
  <c r="G16" i="7"/>
  <c r="H10" i="7"/>
  <c r="J16" i="7"/>
  <c r="G19" i="7"/>
  <c r="I19" i="7"/>
  <c r="O13" i="7"/>
  <c r="H19" i="7"/>
  <c r="Q13" i="7"/>
  <c r="N16" i="7"/>
  <c r="J19" i="7"/>
  <c r="F10" i="7"/>
  <c r="O16" i="7"/>
  <c r="K19" i="7"/>
  <c r="Q16" i="7"/>
  <c r="L10" i="7"/>
  <c r="H13" i="7"/>
  <c r="Q19" i="7"/>
  <c r="E24" i="2"/>
  <c r="G10" i="6"/>
  <c r="F12" i="1"/>
  <c r="F10" i="1"/>
  <c r="E24" i="3"/>
  <c r="E32" i="1"/>
  <c r="P10" i="6"/>
  <c r="O10" i="6"/>
  <c r="N10" i="6"/>
  <c r="M10" i="6"/>
  <c r="F16" i="6"/>
  <c r="M19" i="6"/>
  <c r="L19" i="6"/>
  <c r="K19" i="6"/>
  <c r="I19" i="6"/>
  <c r="H19" i="6"/>
  <c r="O16" i="6"/>
  <c r="M16" i="6"/>
  <c r="L16" i="6"/>
  <c r="J16" i="6"/>
  <c r="I16" i="6"/>
  <c r="H16" i="6"/>
  <c r="G16" i="6"/>
  <c r="P13" i="6"/>
  <c r="O13" i="6"/>
  <c r="N13" i="6"/>
  <c r="J13" i="6"/>
  <c r="I13" i="6"/>
  <c r="K16" i="6"/>
  <c r="H10" i="6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O9" i="6" s="1"/>
  <c r="N8" i="5"/>
  <c r="M8" i="5"/>
  <c r="L8" i="5"/>
  <c r="L9" i="6" s="1"/>
  <c r="K8" i="5"/>
  <c r="J8" i="5"/>
  <c r="I8" i="5"/>
  <c r="H8" i="5"/>
  <c r="H9" i="6" s="1"/>
  <c r="G8" i="5"/>
  <c r="F8" i="5"/>
  <c r="E20" i="5" l="1"/>
  <c r="E29" i="5"/>
  <c r="E22" i="5"/>
  <c r="E26" i="5"/>
  <c r="E28" i="5"/>
  <c r="E23" i="5"/>
  <c r="K9" i="6"/>
  <c r="G9" i="6"/>
  <c r="I9" i="6"/>
  <c r="K12" i="6"/>
  <c r="P15" i="6"/>
  <c r="L12" i="6"/>
  <c r="Q15" i="6"/>
  <c r="M12" i="6"/>
  <c r="Q9" i="6"/>
  <c r="F9" i="6"/>
  <c r="P9" i="6"/>
  <c r="J9" i="6"/>
  <c r="J18" i="6"/>
  <c r="G18" i="6"/>
  <c r="L13" i="6"/>
  <c r="Q12" i="6"/>
  <c r="H18" i="6"/>
  <c r="G19" i="6"/>
  <c r="P16" i="6"/>
  <c r="N18" i="6"/>
  <c r="F12" i="6"/>
  <c r="P18" i="6"/>
  <c r="F18" i="6"/>
  <c r="L15" i="6"/>
  <c r="Q18" i="6"/>
  <c r="G12" i="6"/>
  <c r="H12" i="6"/>
  <c r="H15" i="6"/>
  <c r="O18" i="6"/>
  <c r="N15" i="6"/>
  <c r="M18" i="6"/>
  <c r="K13" i="6"/>
  <c r="P12" i="6"/>
  <c r="I18" i="6"/>
  <c r="M9" i="6"/>
  <c r="N9" i="6"/>
  <c r="F15" i="6"/>
  <c r="K18" i="6"/>
  <c r="G15" i="6"/>
  <c r="L18" i="6"/>
  <c r="F13" i="6"/>
  <c r="I15" i="6"/>
  <c r="J15" i="6"/>
  <c r="M15" i="6"/>
  <c r="I12" i="6"/>
  <c r="O12" i="6"/>
  <c r="J12" i="6"/>
  <c r="O15" i="6"/>
  <c r="N12" i="6"/>
  <c r="N16" i="6"/>
  <c r="M13" i="6"/>
  <c r="Q10" i="6"/>
  <c r="F19" i="6"/>
  <c r="E27" i="7"/>
  <c r="E31" i="7"/>
  <c r="E24" i="7"/>
  <c r="E30" i="7"/>
  <c r="E25" i="7"/>
  <c r="Q13" i="6"/>
  <c r="J19" i="6"/>
  <c r="Q16" i="6"/>
  <c r="I10" i="6"/>
  <c r="N19" i="6"/>
  <c r="O19" i="6"/>
  <c r="K10" i="6"/>
  <c r="G13" i="6"/>
  <c r="P19" i="6"/>
  <c r="J10" i="6"/>
  <c r="L10" i="6"/>
  <c r="H13" i="6"/>
  <c r="Q19" i="6"/>
  <c r="K19" i="5"/>
  <c r="K18" i="5"/>
  <c r="K16" i="5"/>
  <c r="K13" i="5"/>
  <c r="K9" i="5"/>
  <c r="E32" i="5" l="1"/>
  <c r="K12" i="5"/>
  <c r="I9" i="5"/>
  <c r="F10" i="5"/>
  <c r="G12" i="5"/>
  <c r="G15" i="5" l="1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I18" i="5"/>
  <c r="G18" i="5"/>
  <c r="H12" i="5"/>
  <c r="P9" i="5"/>
  <c r="L9" i="5"/>
  <c r="H9" i="5"/>
  <c r="G9" i="5"/>
  <c r="M18" i="5" l="1"/>
  <c r="L18" i="5"/>
  <c r="L15" i="5"/>
  <c r="N9" i="5"/>
  <c r="J19" i="5" l="1"/>
  <c r="M13" i="5"/>
  <c r="L13" i="5"/>
  <c r="J13" i="5"/>
  <c r="N10" i="5"/>
  <c r="M10" i="5"/>
  <c r="N19" i="5"/>
  <c r="M19" i="5"/>
  <c r="F19" i="5"/>
  <c r="Q16" i="5"/>
  <c r="J16" i="5"/>
  <c r="I16" i="5"/>
  <c r="H16" i="5"/>
  <c r="Q10" i="5"/>
  <c r="P10" i="5"/>
  <c r="I10" i="5"/>
  <c r="H10" i="5"/>
  <c r="O10" i="5" l="1"/>
  <c r="L16" i="5"/>
  <c r="I13" i="5"/>
  <c r="Q13" i="5"/>
  <c r="F16" i="5"/>
  <c r="O16" i="5"/>
  <c r="P16" i="5"/>
  <c r="L19" i="5"/>
  <c r="G16" i="5"/>
  <c r="N16" i="5"/>
  <c r="G10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<sst xmlns="http://schemas.openxmlformats.org/spreadsheetml/2006/main" count="407" uniqueCount="53">
  <si>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</si>
  <si>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</si>
  <si>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</si>
  <si>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</si>
  <si>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</si>
  <si>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</si>
  <si>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</si>
  <si>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</si>
  <si>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</si>
  <si>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</si>
  <si>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</si>
  <si>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</si>
  <si>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</si>
  <si>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</si>
  <si>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</si>
  <si>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</si>
  <si>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</si>
  <si>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</si>
  <si>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</si>
  <si>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</si>
  <si>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</si>
  <si>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</si>
  <si>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</si>
  <si>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</si>
  <si>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</si>
  <si>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</si>
  <si>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</si>
  <si>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</si>
  <si>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</si>
  <si>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</si>
  <si>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</si>
  <si>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</si>
  <si>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</si>
  <si>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</si>
  <si>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</si>
  <si>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</si>
  <si>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</si>
  <si>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</si>
  <si>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</si>
  <si>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</si>
  <si>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</si>
  <si>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</si>
  <si>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</si>
  <si>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</si>
  <si>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</si>
  <si>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</si>
  <si>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</si>
  <si>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</si>
  <si>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</si>
  <si>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</si>
  <si>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</si>
  <si>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</si>
  <si>
    <t>Jan.-Jun.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</si>
</sst>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6_A&#220;%20BB%20nach%20Betriebsart%20NRW%20Jan.-Jun.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4/03_M&#228;rz%202024/03_A&#220;%20BB%20nach%20Betriebsart%20NRW%20Jan.-Mrz.%20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3/12_Dezember%202023/12_A&#220;%20BB%20nach%20Betriebsart%20NRW%20Jan.-Dez.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nrw-fs01\Public1\01%20Wissen\02%20Marktforschung\02%20Beherbergungsstatistiken\01%20NRW\2022\12_Dezember%202022\12_A&#220;%20BB%20nach%20Betriebsart%20NRW%20Jan.-Dez.%202022.xlsx" TargetMode="External"/><Relationship Id="rId1" Type="http://schemas.openxmlformats.org/officeDocument/2006/relationships/externalLinkPath" Target="/01%20Wissen/02%20Marktforschung/02%20Beherbergungsstatistiken/01%20NRW/2022/12_Dezember%202022/12_A&#220;%20BB%20nach%20Betriebsart%20NRW%20Jan.-Dez.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4760</v>
          </cell>
          <cell r="G8">
            <v>4750</v>
          </cell>
          <cell r="H8">
            <v>4746</v>
          </cell>
          <cell r="I8">
            <v>4747</v>
          </cell>
          <cell r="J8">
            <v>4751</v>
          </cell>
          <cell r="K8">
            <v>4753</v>
          </cell>
          <cell r="L8" t="str">
            <v>...</v>
          </cell>
          <cell r="M8" t="str">
            <v>...</v>
          </cell>
          <cell r="N8" t="str">
            <v>...</v>
          </cell>
          <cell r="O8" t="str">
            <v>...</v>
          </cell>
          <cell r="P8" t="str">
            <v>...</v>
          </cell>
          <cell r="Q8" t="str">
            <v>...</v>
          </cell>
        </row>
        <row r="9">
          <cell r="F9">
            <v>4454</v>
          </cell>
          <cell r="G9">
            <v>4446</v>
          </cell>
          <cell r="H9">
            <v>4522</v>
          </cell>
          <cell r="I9">
            <v>4584</v>
          </cell>
          <cell r="J9">
            <v>4630</v>
          </cell>
          <cell r="K9">
            <v>4637</v>
          </cell>
          <cell r="L9" t="str">
            <v>...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  <cell r="Q9" t="str">
            <v>...</v>
          </cell>
        </row>
        <row r="10">
          <cell r="F10">
            <v>345967</v>
          </cell>
          <cell r="G10">
            <v>346613</v>
          </cell>
          <cell r="H10">
            <v>346115</v>
          </cell>
          <cell r="I10">
            <v>346159</v>
          </cell>
          <cell r="J10">
            <v>347177</v>
          </cell>
          <cell r="K10">
            <v>347290</v>
          </cell>
          <cell r="L10" t="str">
            <v>...</v>
          </cell>
          <cell r="M10" t="str">
            <v>...</v>
          </cell>
          <cell r="N10" t="str">
            <v>...</v>
          </cell>
          <cell r="O10" t="str">
            <v>...</v>
          </cell>
          <cell r="P10" t="str">
            <v>...</v>
          </cell>
          <cell r="Q10" t="str">
            <v>...</v>
          </cell>
        </row>
        <row r="11">
          <cell r="F11">
            <v>328298</v>
          </cell>
          <cell r="G11">
            <v>328744</v>
          </cell>
          <cell r="H11">
            <v>330664</v>
          </cell>
          <cell r="I11">
            <v>331939</v>
          </cell>
          <cell r="J11">
            <v>333545</v>
          </cell>
          <cell r="K11">
            <v>333453</v>
          </cell>
          <cell r="L11" t="str">
            <v>...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  <cell r="Q11" t="str">
            <v>...</v>
          </cell>
        </row>
        <row r="12">
          <cell r="F12">
            <v>1534684</v>
          </cell>
          <cell r="G12">
            <v>1589483</v>
          </cell>
          <cell r="H12">
            <v>1879583</v>
          </cell>
          <cell r="I12">
            <v>2036409</v>
          </cell>
          <cell r="J12">
            <v>2245659</v>
          </cell>
          <cell r="K12">
            <v>2368138</v>
          </cell>
          <cell r="L12" t="str">
            <v>...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  <cell r="Q12" t="str">
            <v>...</v>
          </cell>
        </row>
        <row r="13">
          <cell r="F13">
            <v>10.1</v>
          </cell>
          <cell r="G13">
            <v>6.8</v>
          </cell>
          <cell r="H13">
            <v>1</v>
          </cell>
          <cell r="I13">
            <v>5.5</v>
          </cell>
          <cell r="J13">
            <v>-2.9</v>
          </cell>
          <cell r="K13">
            <v>7.4</v>
          </cell>
          <cell r="L13" t="str">
            <v>...</v>
          </cell>
          <cell r="M13" t="str">
            <v>...</v>
          </cell>
          <cell r="N13" t="str">
            <v>...</v>
          </cell>
          <cell r="O13" t="str">
            <v>...</v>
          </cell>
          <cell r="P13" t="str">
            <v>...</v>
          </cell>
          <cell r="Q13" t="str">
            <v>...</v>
          </cell>
        </row>
        <row r="14">
          <cell r="F14">
            <v>1194839</v>
          </cell>
          <cell r="G14">
            <v>1263139</v>
          </cell>
          <cell r="H14">
            <v>1501276</v>
          </cell>
          <cell r="I14">
            <v>1613103</v>
          </cell>
          <cell r="J14">
            <v>1780862</v>
          </cell>
          <cell r="K14">
            <v>1726034</v>
          </cell>
          <cell r="L14" t="str">
            <v>...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  <cell r="Q14" t="str">
            <v>...</v>
          </cell>
        </row>
        <row r="15">
          <cell r="F15">
            <v>339845</v>
          </cell>
          <cell r="G15">
            <v>326344</v>
          </cell>
          <cell r="H15">
            <v>378307</v>
          </cell>
          <cell r="I15">
            <v>423306</v>
          </cell>
          <cell r="J15">
            <v>464797</v>
          </cell>
          <cell r="K15">
            <v>642104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  <cell r="Q15" t="str">
            <v>...</v>
          </cell>
        </row>
        <row r="16">
          <cell r="F16">
            <v>7.9</v>
          </cell>
          <cell r="G16">
            <v>7.5</v>
          </cell>
          <cell r="H16">
            <v>-0.7</v>
          </cell>
          <cell r="I16">
            <v>4.5999999999999996</v>
          </cell>
          <cell r="J16">
            <v>-3</v>
          </cell>
          <cell r="K16">
            <v>-2.2000000000000002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  <cell r="Q16" t="str">
            <v>...</v>
          </cell>
        </row>
        <row r="17">
          <cell r="F17">
            <v>18.899999999999999</v>
          </cell>
          <cell r="G17">
            <v>4.2</v>
          </cell>
          <cell r="H17">
            <v>8.1</v>
          </cell>
          <cell r="I17">
            <v>9.1999999999999993</v>
          </cell>
          <cell r="J17">
            <v>-2.4</v>
          </cell>
          <cell r="K17">
            <v>45.9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  <cell r="Q17" t="str">
            <v>...</v>
          </cell>
        </row>
        <row r="18">
          <cell r="F18">
            <v>3499754</v>
          </cell>
          <cell r="G18">
            <v>3585558</v>
          </cell>
          <cell r="H18">
            <v>4229596</v>
          </cell>
          <cell r="I18">
            <v>4428955</v>
          </cell>
          <cell r="J18">
            <v>5003275</v>
          </cell>
          <cell r="K18">
            <v>5268712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  <cell r="Q18" t="str">
            <v>...</v>
          </cell>
        </row>
        <row r="19">
          <cell r="F19">
            <v>6.3</v>
          </cell>
          <cell r="G19">
            <v>4</v>
          </cell>
          <cell r="H19">
            <v>-0.1</v>
          </cell>
          <cell r="I19">
            <v>-0.8</v>
          </cell>
          <cell r="J19">
            <v>-3.5</v>
          </cell>
          <cell r="K19">
            <v>6.5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  <cell r="Q19" t="str">
            <v>...</v>
          </cell>
        </row>
        <row r="20">
          <cell r="F20">
            <v>2794559</v>
          </cell>
          <cell r="G20">
            <v>2888238</v>
          </cell>
          <cell r="H20">
            <v>3465016</v>
          </cell>
          <cell r="I20">
            <v>3592283</v>
          </cell>
          <cell r="J20">
            <v>4061383</v>
          </cell>
          <cell r="K20">
            <v>3929303</v>
          </cell>
          <cell r="L20" t="str">
            <v>...</v>
          </cell>
          <cell r="M20" t="str">
            <v>...</v>
          </cell>
          <cell r="N20" t="str">
            <v>...</v>
          </cell>
          <cell r="O20" t="str">
            <v>...</v>
          </cell>
          <cell r="P20" t="str">
            <v>...</v>
          </cell>
          <cell r="Q20" t="str">
            <v>...</v>
          </cell>
        </row>
        <row r="21">
          <cell r="F21">
            <v>705195</v>
          </cell>
          <cell r="G21">
            <v>697320</v>
          </cell>
          <cell r="H21">
            <v>764580</v>
          </cell>
          <cell r="I21">
            <v>836672</v>
          </cell>
          <cell r="J21">
            <v>941892</v>
          </cell>
          <cell r="K21">
            <v>1339409</v>
          </cell>
          <cell r="L21" t="str">
            <v>...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  <cell r="Q21" t="str">
            <v>...</v>
          </cell>
        </row>
        <row r="22">
          <cell r="F22">
            <v>4.3</v>
          </cell>
          <cell r="G22">
            <v>5</v>
          </cell>
          <cell r="H22">
            <v>-0.1</v>
          </cell>
          <cell r="I22">
            <v>-1.9</v>
          </cell>
          <cell r="J22">
            <v>-2.9</v>
          </cell>
          <cell r="K22">
            <v>-2.2999999999999998</v>
          </cell>
          <cell r="L22" t="str">
            <v>...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  <cell r="Q22" t="str">
            <v>...</v>
          </cell>
        </row>
        <row r="23">
          <cell r="F23">
            <v>14.8</v>
          </cell>
          <cell r="G23">
            <v>0.3</v>
          </cell>
          <cell r="H23">
            <v>0</v>
          </cell>
          <cell r="I23">
            <v>3.9</v>
          </cell>
          <cell r="J23">
            <v>-6</v>
          </cell>
          <cell r="L23" t="str">
            <v>...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  <cell r="Q23" t="str">
            <v>...</v>
          </cell>
        </row>
        <row r="24">
          <cell r="F24">
            <v>2.2999999999999998</v>
          </cell>
          <cell r="G24">
            <v>2.2999999999999998</v>
          </cell>
          <cell r="H24">
            <v>2.2999999999999998</v>
          </cell>
          <cell r="I24">
            <v>2.2000000000000002</v>
          </cell>
          <cell r="J24">
            <v>2.2000000000000002</v>
          </cell>
          <cell r="K24">
            <v>2.2000000000000002</v>
          </cell>
          <cell r="L24" t="str">
            <v>...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  <cell r="Q24" t="str">
            <v>...</v>
          </cell>
        </row>
        <row r="25">
          <cell r="F25">
            <v>34.700000000000003</v>
          </cell>
          <cell r="G25">
            <v>37.4</v>
          </cell>
          <cell r="H25">
            <v>40.299999999999997</v>
          </cell>
          <cell r="I25">
            <v>42.9</v>
          </cell>
          <cell r="J25">
            <v>44.5</v>
          </cell>
          <cell r="K25">
            <v>49.5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  <cell r="Q25" t="str">
            <v>...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23">
          <cell r="K23" t="str">
            <v>...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3"/>
      <sheetName val="VÄR zu 2019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4806</v>
          </cell>
          <cell r="G8">
            <v>4802</v>
          </cell>
          <cell r="H8">
            <v>4796</v>
          </cell>
          <cell r="I8">
            <v>4788</v>
          </cell>
          <cell r="J8">
            <v>4791</v>
          </cell>
          <cell r="K8">
            <v>4797</v>
          </cell>
          <cell r="L8">
            <v>4790</v>
          </cell>
          <cell r="M8">
            <v>4784</v>
          </cell>
          <cell r="N8">
            <v>4794</v>
          </cell>
          <cell r="O8">
            <v>4788</v>
          </cell>
          <cell r="P8">
            <v>4790</v>
          </cell>
          <cell r="Q8">
            <v>4775</v>
          </cell>
        </row>
        <row r="9">
          <cell r="F9">
            <v>4473</v>
          </cell>
          <cell r="G9">
            <v>4497</v>
          </cell>
          <cell r="H9">
            <v>4553</v>
          </cell>
          <cell r="I9">
            <v>4635</v>
          </cell>
          <cell r="J9">
            <v>4659</v>
          </cell>
          <cell r="K9">
            <v>4671</v>
          </cell>
          <cell r="L9">
            <v>4648</v>
          </cell>
          <cell r="M9">
            <v>4648</v>
          </cell>
          <cell r="N9">
            <v>4654</v>
          </cell>
          <cell r="O9">
            <v>4630</v>
          </cell>
          <cell r="P9">
            <v>4528</v>
          </cell>
          <cell r="Q9">
            <v>4504</v>
          </cell>
        </row>
        <row r="10">
          <cell r="F10">
            <v>339657</v>
          </cell>
          <cell r="G10">
            <v>341889</v>
          </cell>
          <cell r="H10">
            <v>341835</v>
          </cell>
          <cell r="I10">
            <v>342037</v>
          </cell>
          <cell r="J10">
            <v>342878</v>
          </cell>
          <cell r="K10">
            <v>343598</v>
          </cell>
          <cell r="L10">
            <v>345473</v>
          </cell>
          <cell r="M10">
            <v>344997</v>
          </cell>
          <cell r="N10">
            <v>345899</v>
          </cell>
          <cell r="O10">
            <v>346178</v>
          </cell>
          <cell r="P10">
            <v>346388</v>
          </cell>
          <cell r="Q10">
            <v>346306</v>
          </cell>
        </row>
        <row r="11">
          <cell r="F11">
            <v>320018</v>
          </cell>
          <cell r="G11">
            <v>323689</v>
          </cell>
          <cell r="H11">
            <v>326102</v>
          </cell>
          <cell r="I11">
            <v>327959</v>
          </cell>
          <cell r="J11">
            <v>330340</v>
          </cell>
          <cell r="K11">
            <v>331464</v>
          </cell>
          <cell r="L11">
            <v>331428</v>
          </cell>
          <cell r="M11">
            <v>331099</v>
          </cell>
          <cell r="N11">
            <v>332565</v>
          </cell>
          <cell r="O11">
            <v>332502</v>
          </cell>
          <cell r="P11">
            <v>330645</v>
          </cell>
          <cell r="Q11">
            <v>329709</v>
          </cell>
        </row>
        <row r="12">
          <cell r="F12">
            <v>1393547</v>
          </cell>
          <cell r="G12">
            <v>1488099</v>
          </cell>
          <cell r="H12">
            <v>1861851</v>
          </cell>
          <cell r="I12">
            <v>1930195</v>
          </cell>
          <cell r="J12">
            <v>2311998</v>
          </cell>
          <cell r="K12">
            <v>2205040</v>
          </cell>
          <cell r="L12">
            <v>1923564</v>
          </cell>
          <cell r="M12">
            <v>2235747</v>
          </cell>
          <cell r="N12">
            <v>2330714</v>
          </cell>
          <cell r="O12">
            <v>2096875</v>
          </cell>
          <cell r="P12">
            <v>1964385</v>
          </cell>
          <cell r="Q12">
            <v>1833227</v>
          </cell>
        </row>
        <row r="13">
          <cell r="F13">
            <v>77.5</v>
          </cell>
          <cell r="G13">
            <v>74.3</v>
          </cell>
          <cell r="H13">
            <v>49.5</v>
          </cell>
          <cell r="I13">
            <v>22.1</v>
          </cell>
          <cell r="J13">
            <v>12.5</v>
          </cell>
          <cell r="K13">
            <v>6</v>
          </cell>
          <cell r="L13">
            <v>0</v>
          </cell>
          <cell r="M13">
            <v>3.5</v>
          </cell>
          <cell r="N13">
            <v>7.7</v>
          </cell>
          <cell r="O13">
            <v>5.9</v>
          </cell>
          <cell r="P13">
            <v>7.5</v>
          </cell>
          <cell r="Q13">
            <v>9.9</v>
          </cell>
        </row>
        <row r="14">
          <cell r="F14">
            <v>1107797</v>
          </cell>
          <cell r="G14">
            <v>1174884</v>
          </cell>
          <cell r="H14">
            <v>1511846</v>
          </cell>
          <cell r="I14">
            <v>1542610</v>
          </cell>
          <cell r="J14">
            <v>1835767</v>
          </cell>
          <cell r="K14">
            <v>1765031</v>
          </cell>
          <cell r="L14">
            <v>1479009</v>
          </cell>
          <cell r="M14">
            <v>1751421</v>
          </cell>
          <cell r="N14">
            <v>1890722</v>
          </cell>
          <cell r="O14">
            <v>1635065</v>
          </cell>
          <cell r="P14">
            <v>1542094</v>
          </cell>
          <cell r="Q14">
            <v>1293691</v>
          </cell>
        </row>
        <row r="15">
          <cell r="F15">
            <v>285750</v>
          </cell>
          <cell r="G15">
            <v>313215</v>
          </cell>
          <cell r="H15">
            <v>350005</v>
          </cell>
          <cell r="I15">
            <v>387585</v>
          </cell>
          <cell r="J15">
            <v>476231</v>
          </cell>
          <cell r="K15">
            <v>440009</v>
          </cell>
          <cell r="L15">
            <v>444555</v>
          </cell>
          <cell r="M15">
            <v>484326</v>
          </cell>
          <cell r="N15">
            <v>439992</v>
          </cell>
          <cell r="O15">
            <v>461810</v>
          </cell>
          <cell r="P15">
            <v>422291</v>
          </cell>
          <cell r="Q15">
            <v>539536</v>
          </cell>
        </row>
        <row r="16">
          <cell r="F16">
            <v>72.2</v>
          </cell>
          <cell r="G16">
            <v>66.900000000000006</v>
          </cell>
          <cell r="H16">
            <v>43.9</v>
          </cell>
          <cell r="I16">
            <v>18.5</v>
          </cell>
          <cell r="J16">
            <v>8.4</v>
          </cell>
          <cell r="K16">
            <v>2.7</v>
          </cell>
          <cell r="L16">
            <v>-2.8</v>
          </cell>
          <cell r="M16">
            <v>1.7</v>
          </cell>
          <cell r="N16">
            <v>6.8</v>
          </cell>
          <cell r="O16">
            <v>3.6</v>
          </cell>
          <cell r="P16">
            <v>6.8</v>
          </cell>
          <cell r="Q16">
            <v>7.6</v>
          </cell>
        </row>
        <row r="17">
          <cell r="F17">
            <v>101.6</v>
          </cell>
          <cell r="G17">
            <v>108.7</v>
          </cell>
          <cell r="H17">
            <v>79.7</v>
          </cell>
          <cell r="I17">
            <v>39.1</v>
          </cell>
          <cell r="J17">
            <v>31.4</v>
          </cell>
          <cell r="K17">
            <v>21.8</v>
          </cell>
          <cell r="L17">
            <v>10.7</v>
          </cell>
          <cell r="M17">
            <v>10.4</v>
          </cell>
          <cell r="N17">
            <v>12</v>
          </cell>
          <cell r="O17">
            <v>15</v>
          </cell>
          <cell r="P17">
            <v>10.5</v>
          </cell>
          <cell r="Q17">
            <v>15.7</v>
          </cell>
        </row>
        <row r="18">
          <cell r="F18">
            <v>3292298</v>
          </cell>
          <cell r="G18">
            <v>3447002</v>
          </cell>
          <cell r="H18">
            <v>4233560</v>
          </cell>
          <cell r="I18">
            <v>4466714</v>
          </cell>
          <cell r="J18">
            <v>5183027</v>
          </cell>
          <cell r="K18">
            <v>4946921</v>
          </cell>
          <cell r="L18">
            <v>4675531</v>
          </cell>
          <cell r="M18">
            <v>5195621</v>
          </cell>
          <cell r="N18">
            <v>5080789</v>
          </cell>
          <cell r="O18">
            <v>4904256</v>
          </cell>
          <cell r="P18">
            <v>4254751</v>
          </cell>
          <cell r="Q18">
            <v>3918745</v>
          </cell>
        </row>
        <row r="19">
          <cell r="F19">
            <v>54.3</v>
          </cell>
          <cell r="G19">
            <v>54.6</v>
          </cell>
          <cell r="H19">
            <v>38.200000000000003</v>
          </cell>
          <cell r="I19">
            <v>17.8</v>
          </cell>
          <cell r="J19">
            <v>12.4</v>
          </cell>
          <cell r="K19">
            <v>5</v>
          </cell>
          <cell r="L19">
            <v>0.9</v>
          </cell>
          <cell r="M19">
            <v>3</v>
          </cell>
          <cell r="N19">
            <v>4.5999999999999996</v>
          </cell>
          <cell r="O19">
            <v>2.9</v>
          </cell>
          <cell r="P19">
            <v>5</v>
          </cell>
          <cell r="Q19">
            <v>7.7</v>
          </cell>
        </row>
        <row r="20">
          <cell r="F20">
            <v>2678117</v>
          </cell>
          <cell r="G20">
            <v>2751902</v>
          </cell>
          <cell r="H20">
            <v>3469238</v>
          </cell>
          <cell r="I20">
            <v>3661668</v>
          </cell>
          <cell r="J20">
            <v>4181287</v>
          </cell>
          <cell r="K20">
            <v>4020821</v>
          </cell>
          <cell r="L20">
            <v>3715596</v>
          </cell>
          <cell r="M20">
            <v>4106472</v>
          </cell>
          <cell r="N20">
            <v>4175253</v>
          </cell>
          <cell r="O20">
            <v>3921912</v>
          </cell>
          <cell r="P20">
            <v>3424403</v>
          </cell>
          <cell r="Q20">
            <v>2915811</v>
          </cell>
        </row>
        <row r="21">
          <cell r="F21">
            <v>614181</v>
          </cell>
          <cell r="G21">
            <v>695100</v>
          </cell>
          <cell r="H21">
            <v>764322</v>
          </cell>
          <cell r="I21">
            <v>805046</v>
          </cell>
          <cell r="J21">
            <v>1001740</v>
          </cell>
          <cell r="K21">
            <v>926100</v>
          </cell>
          <cell r="L21">
            <v>959935</v>
          </cell>
          <cell r="M21">
            <v>1089149</v>
          </cell>
          <cell r="N21">
            <v>905536</v>
          </cell>
          <cell r="O21">
            <v>982344</v>
          </cell>
          <cell r="P21">
            <v>830348</v>
          </cell>
          <cell r="Q21">
            <v>1002934</v>
          </cell>
        </row>
        <row r="22">
          <cell r="F22">
            <v>47.9</v>
          </cell>
          <cell r="G22">
            <v>46.8</v>
          </cell>
          <cell r="H22">
            <v>32.1</v>
          </cell>
          <cell r="I22">
            <v>14.4</v>
          </cell>
          <cell r="J22">
            <v>8.6</v>
          </cell>
          <cell r="K22">
            <v>1.8</v>
          </cell>
          <cell r="L22">
            <v>-1.2</v>
          </cell>
          <cell r="M22">
            <v>1.1000000000000001</v>
          </cell>
          <cell r="N22">
            <v>4</v>
          </cell>
          <cell r="O22">
            <v>1.2</v>
          </cell>
          <cell r="P22">
            <v>4.7</v>
          </cell>
          <cell r="Q22">
            <v>5.9</v>
          </cell>
        </row>
        <row r="23">
          <cell r="F23">
            <v>89.9</v>
          </cell>
          <cell r="G23">
            <v>96.3</v>
          </cell>
          <cell r="H23">
            <v>75</v>
          </cell>
          <cell r="I23">
            <v>36.1</v>
          </cell>
          <cell r="J23">
            <v>31.6</v>
          </cell>
          <cell r="K23">
            <v>22.1</v>
          </cell>
          <cell r="L23">
            <v>9.6</v>
          </cell>
          <cell r="M23">
            <v>10.6</v>
          </cell>
          <cell r="N23">
            <v>7.5</v>
          </cell>
          <cell r="O23">
            <v>10.3</v>
          </cell>
          <cell r="P23">
            <v>6.5</v>
          </cell>
          <cell r="Q23">
            <v>13</v>
          </cell>
        </row>
        <row r="24">
          <cell r="F24">
            <v>2.4</v>
          </cell>
          <cell r="G24">
            <v>2.2999999999999998</v>
          </cell>
          <cell r="H24">
            <v>2.2999999999999998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2.2000000000000002</v>
          </cell>
          <cell r="Q24">
            <v>2.1</v>
          </cell>
        </row>
        <row r="25">
          <cell r="F25">
            <v>33.6</v>
          </cell>
          <cell r="G25">
            <v>37.799999999999997</v>
          </cell>
          <cell r="H25">
            <v>41.5</v>
          </cell>
          <cell r="I25">
            <v>43.1</v>
          </cell>
          <cell r="J25">
            <v>47.1</v>
          </cell>
          <cell r="K25">
            <v>46.1</v>
          </cell>
          <cell r="L25">
            <v>41.5</v>
          </cell>
          <cell r="M25">
            <v>46.8</v>
          </cell>
          <cell r="N25">
            <v>48.3</v>
          </cell>
          <cell r="O25">
            <v>45.9</v>
          </cell>
          <cell r="P25">
            <v>42.6</v>
          </cell>
          <cell r="Q25">
            <v>39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f. Chartbericht"/>
      <sheetName val="Jan.-Dez. 2022"/>
      <sheetName val="VÄR zu 2019"/>
      <sheetName val="2021"/>
      <sheetName val="2020"/>
      <sheetName val="2019"/>
    </sheetNames>
    <sheetDataSet>
      <sheetData sheetId="0"/>
      <sheetData sheetId="1">
        <row r="8">
          <cell r="F8">
            <v>4906</v>
          </cell>
          <cell r="G8">
            <v>4904</v>
          </cell>
          <cell r="H8">
            <v>4899</v>
          </cell>
          <cell r="I8">
            <v>4897</v>
          </cell>
          <cell r="J8">
            <v>4910</v>
          </cell>
          <cell r="K8">
            <v>4900</v>
          </cell>
          <cell r="L8">
            <v>4892</v>
          </cell>
          <cell r="M8">
            <v>4878</v>
          </cell>
          <cell r="N8">
            <v>4866</v>
          </cell>
          <cell r="O8">
            <v>4859</v>
          </cell>
          <cell r="P8">
            <v>4862</v>
          </cell>
          <cell r="Q8">
            <v>4843</v>
          </cell>
        </row>
        <row r="9">
          <cell r="F9">
            <v>4532</v>
          </cell>
          <cell r="G9">
            <v>4526</v>
          </cell>
          <cell r="H9">
            <v>4596</v>
          </cell>
          <cell r="I9">
            <v>4673</v>
          </cell>
          <cell r="J9">
            <v>4719</v>
          </cell>
          <cell r="K9">
            <v>4731</v>
          </cell>
          <cell r="L9">
            <v>4735</v>
          </cell>
          <cell r="M9">
            <v>4721</v>
          </cell>
          <cell r="N9">
            <v>4721</v>
          </cell>
          <cell r="O9">
            <v>4691</v>
          </cell>
          <cell r="P9">
            <v>4594</v>
          </cell>
          <cell r="Q9">
            <v>4554</v>
          </cell>
        </row>
        <row r="10">
          <cell r="F10">
            <v>330150</v>
          </cell>
          <cell r="G10">
            <v>330508</v>
          </cell>
          <cell r="H10">
            <v>332965</v>
          </cell>
          <cell r="I10">
            <v>333799</v>
          </cell>
          <cell r="J10">
            <v>334932</v>
          </cell>
          <cell r="K10">
            <v>335964</v>
          </cell>
          <cell r="L10">
            <v>336679</v>
          </cell>
          <cell r="M10">
            <v>336571</v>
          </cell>
          <cell r="N10">
            <v>336714</v>
          </cell>
          <cell r="O10">
            <v>336351</v>
          </cell>
          <cell r="P10">
            <v>337644</v>
          </cell>
          <cell r="Q10">
            <v>337395</v>
          </cell>
        </row>
        <row r="11">
          <cell r="F11">
            <v>307474</v>
          </cell>
          <cell r="G11">
            <v>308344</v>
          </cell>
          <cell r="H11">
            <v>314376</v>
          </cell>
          <cell r="I11">
            <v>316259</v>
          </cell>
          <cell r="J11">
            <v>319578</v>
          </cell>
          <cell r="K11">
            <v>322121</v>
          </cell>
          <cell r="L11">
            <v>322530</v>
          </cell>
          <cell r="M11">
            <v>322531</v>
          </cell>
          <cell r="N11">
            <v>323502</v>
          </cell>
          <cell r="O11">
            <v>322709</v>
          </cell>
          <cell r="P11">
            <v>321628</v>
          </cell>
          <cell r="Q11">
            <v>319291</v>
          </cell>
        </row>
        <row r="12">
          <cell r="F12">
            <v>784878</v>
          </cell>
          <cell r="G12">
            <v>853994</v>
          </cell>
          <cell r="H12">
            <v>1245132</v>
          </cell>
          <cell r="I12">
            <v>1580820</v>
          </cell>
          <cell r="J12">
            <v>2056002</v>
          </cell>
          <cell r="K12">
            <v>2079702</v>
          </cell>
          <cell r="L12">
            <v>1922751</v>
          </cell>
          <cell r="M12">
            <v>2160887</v>
          </cell>
          <cell r="N12">
            <v>2163276</v>
          </cell>
          <cell r="O12">
            <v>1980522</v>
          </cell>
          <cell r="P12">
            <v>1826516</v>
          </cell>
          <cell r="Q12">
            <v>1668724</v>
          </cell>
        </row>
        <row r="13">
          <cell r="F13">
            <v>253.8</v>
          </cell>
          <cell r="G13">
            <v>251.7</v>
          </cell>
          <cell r="H13">
            <v>270.89999999999998</v>
          </cell>
          <cell r="I13">
            <v>429.6</v>
          </cell>
          <cell r="J13">
            <v>404.9</v>
          </cell>
          <cell r="K13">
            <v>141.69999999999999</v>
          </cell>
          <cell r="L13">
            <v>50.4</v>
          </cell>
          <cell r="M13">
            <v>30.7</v>
          </cell>
          <cell r="N13">
            <v>28.2</v>
          </cell>
          <cell r="O13">
            <v>13.4</v>
          </cell>
          <cell r="P13">
            <v>30.6</v>
          </cell>
          <cell r="Q13">
            <v>75.5</v>
          </cell>
        </row>
        <row r="14">
          <cell r="F14">
            <v>643153</v>
          </cell>
          <cell r="G14">
            <v>703889</v>
          </cell>
          <cell r="H14">
            <v>1050336</v>
          </cell>
          <cell r="I14">
            <v>1302115</v>
          </cell>
          <cell r="J14">
            <v>1693460</v>
          </cell>
          <cell r="K14">
            <v>1718354</v>
          </cell>
          <cell r="L14">
            <v>1521171</v>
          </cell>
          <cell r="M14">
            <v>1722215</v>
          </cell>
          <cell r="N14">
            <v>1770276</v>
          </cell>
          <cell r="O14">
            <v>1578790</v>
          </cell>
          <cell r="P14">
            <v>1444254</v>
          </cell>
          <cell r="Q14">
            <v>1202534</v>
          </cell>
        </row>
        <row r="15">
          <cell r="F15">
            <v>141725</v>
          </cell>
          <cell r="G15">
            <v>150105</v>
          </cell>
          <cell r="H15">
            <v>194796</v>
          </cell>
          <cell r="I15">
            <v>278705</v>
          </cell>
          <cell r="J15">
            <v>362542</v>
          </cell>
          <cell r="K15">
            <v>361348</v>
          </cell>
          <cell r="L15">
            <v>401580</v>
          </cell>
          <cell r="M15">
            <v>438672</v>
          </cell>
          <cell r="N15">
            <v>393000</v>
          </cell>
          <cell r="O15">
            <v>401732</v>
          </cell>
          <cell r="P15">
            <v>382262</v>
          </cell>
          <cell r="Q15">
            <v>466190</v>
          </cell>
        </row>
        <row r="16">
          <cell r="F16">
            <v>227.3</v>
          </cell>
          <cell r="G16">
            <v>225.7</v>
          </cell>
          <cell r="H16">
            <v>252.3</v>
          </cell>
          <cell r="I16">
            <v>393.6</v>
          </cell>
          <cell r="J16">
            <v>363.7</v>
          </cell>
          <cell r="K16">
            <v>121.2</v>
          </cell>
          <cell r="L16">
            <v>37.700000000000003</v>
          </cell>
          <cell r="M16">
            <v>21.3</v>
          </cell>
          <cell r="N16">
            <v>22.5</v>
          </cell>
          <cell r="O16">
            <v>7.9</v>
          </cell>
          <cell r="P16">
            <v>24.8</v>
          </cell>
          <cell r="Q16">
            <v>62.8</v>
          </cell>
        </row>
        <row r="17">
          <cell r="F17">
            <v>460.1</v>
          </cell>
          <cell r="G17">
            <v>462.4</v>
          </cell>
          <cell r="H17">
            <v>419</v>
          </cell>
          <cell r="I17">
            <v>703.9</v>
          </cell>
          <cell r="J17">
            <v>763.1</v>
          </cell>
          <cell r="K17">
            <v>332</v>
          </cell>
          <cell r="L17">
            <v>130.6</v>
          </cell>
          <cell r="M17">
            <v>87.6</v>
          </cell>
          <cell r="N17">
            <v>62.5</v>
          </cell>
          <cell r="O17">
            <v>41.9</v>
          </cell>
          <cell r="P17">
            <v>57.8</v>
          </cell>
          <cell r="Q17">
            <v>120</v>
          </cell>
        </row>
        <row r="18">
          <cell r="F18">
            <v>2134306</v>
          </cell>
          <cell r="G18">
            <v>2228972</v>
          </cell>
          <cell r="H18">
            <v>3063102</v>
          </cell>
          <cell r="I18">
            <v>3792493</v>
          </cell>
          <cell r="J18">
            <v>4612893</v>
          </cell>
          <cell r="K18">
            <v>4709939</v>
          </cell>
          <cell r="L18">
            <v>4635846</v>
          </cell>
          <cell r="M18">
            <v>5045103</v>
          </cell>
          <cell r="N18">
            <v>4856774</v>
          </cell>
          <cell r="O18">
            <v>4764600</v>
          </cell>
          <cell r="P18">
            <v>4051116</v>
          </cell>
          <cell r="Q18">
            <v>3639477</v>
          </cell>
        </row>
        <row r="19">
          <cell r="F19">
            <v>137.5</v>
          </cell>
          <cell r="G19">
            <v>126.6</v>
          </cell>
          <cell r="H19">
            <v>148</v>
          </cell>
          <cell r="I19">
            <v>239.3</v>
          </cell>
          <cell r="J19">
            <v>235.2</v>
          </cell>
          <cell r="K19">
            <v>97.8</v>
          </cell>
          <cell r="L19">
            <v>34.5</v>
          </cell>
          <cell r="M19">
            <v>20.9</v>
          </cell>
          <cell r="N19">
            <v>22.4</v>
          </cell>
          <cell r="O19">
            <v>12</v>
          </cell>
          <cell r="P19">
            <v>22.8</v>
          </cell>
          <cell r="Q19">
            <v>49.5</v>
          </cell>
        </row>
        <row r="20">
          <cell r="F20">
            <v>1810867</v>
          </cell>
          <cell r="G20">
            <v>1874823</v>
          </cell>
          <cell r="H20">
            <v>2626444</v>
          </cell>
          <cell r="I20">
            <v>3201153</v>
          </cell>
          <cell r="J20">
            <v>3851682</v>
          </cell>
          <cell r="K20">
            <v>3951172</v>
          </cell>
          <cell r="L20">
            <v>3760344</v>
          </cell>
          <cell r="M20">
            <v>4060245</v>
          </cell>
          <cell r="N20">
            <v>4014459</v>
          </cell>
          <cell r="O20">
            <v>3873769</v>
          </cell>
          <cell r="P20">
            <v>3271209</v>
          </cell>
          <cell r="Q20">
            <v>2752160</v>
          </cell>
        </row>
        <row r="21">
          <cell r="F21">
            <v>323439</v>
          </cell>
          <cell r="G21">
            <v>354149</v>
          </cell>
          <cell r="H21">
            <v>436658</v>
          </cell>
          <cell r="I21">
            <v>591340</v>
          </cell>
          <cell r="J21">
            <v>761211</v>
          </cell>
          <cell r="K21">
            <v>758767</v>
          </cell>
          <cell r="L21">
            <v>875502</v>
          </cell>
          <cell r="M21">
            <v>984858</v>
          </cell>
          <cell r="N21">
            <v>842315</v>
          </cell>
          <cell r="O21">
            <v>890831</v>
          </cell>
          <cell r="P21">
            <v>779907</v>
          </cell>
          <cell r="Q21">
            <v>887317</v>
          </cell>
        </row>
        <row r="22">
          <cell r="F22">
            <v>122.3</v>
          </cell>
          <cell r="G22">
            <v>109.4</v>
          </cell>
          <cell r="H22">
            <v>134.5</v>
          </cell>
          <cell r="I22">
            <v>217.7</v>
          </cell>
          <cell r="J22">
            <v>207.3</v>
          </cell>
          <cell r="K22">
            <v>81.400000000000006</v>
          </cell>
          <cell r="L22">
            <v>24.5</v>
          </cell>
          <cell r="M22">
            <v>11.9</v>
          </cell>
          <cell r="N22">
            <v>17</v>
          </cell>
          <cell r="O22">
            <v>7</v>
          </cell>
          <cell r="P22">
            <v>17.600000000000001</v>
          </cell>
          <cell r="Q22">
            <v>38.299999999999997</v>
          </cell>
        </row>
        <row r="23">
          <cell r="F23">
            <v>284.2</v>
          </cell>
          <cell r="G23">
            <v>301.5</v>
          </cell>
          <cell r="H23">
            <v>279.2</v>
          </cell>
          <cell r="I23">
            <v>437.5</v>
          </cell>
          <cell r="J23">
            <v>520.70000000000005</v>
          </cell>
          <cell r="K23">
            <v>272.3</v>
          </cell>
          <cell r="L23">
            <v>105.5</v>
          </cell>
          <cell r="M23">
            <v>81.2</v>
          </cell>
          <cell r="N23">
            <v>57.5</v>
          </cell>
          <cell r="O23">
            <v>40.700000000000003</v>
          </cell>
          <cell r="P23">
            <v>50.5</v>
          </cell>
          <cell r="Q23">
            <v>99.6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>
            <v>2.2999999999999998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2.4</v>
          </cell>
          <cell r="P24">
            <v>2.2000000000000002</v>
          </cell>
          <cell r="Q24">
            <v>2.2000000000000002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38</v>
          </cell>
          <cell r="J25">
            <v>43.9</v>
          </cell>
          <cell r="K25">
            <v>45.3</v>
          </cell>
          <cell r="L25">
            <v>42.2</v>
          </cell>
          <cell r="M25">
            <v>46.5</v>
          </cell>
          <cell r="N25">
            <v>47.8</v>
          </cell>
          <cell r="O25">
            <v>45.9</v>
          </cell>
          <cell r="P25">
            <v>41.7</v>
          </cell>
          <cell r="Q25">
            <v>37.6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3"/>
  <sheetViews>
    <sheetView tabSelected="1" zoomScale="85" zoomScaleNormal="85" workbookViewId="0">
      <pane xSplit="4" ySplit="7" topLeftCell="E8" activePane="bottomRight" state="frozen"/>
      <selection pane="topRight"/>
      <selection pane="bottomLeft"/>
      <selection pane="bottomRight" activeCell="L8" sqref="L8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/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'[1]2024'!F8</f>
        <v>4760</v>
      </c>
      <c r="G8" s="22">
        <f>'[1]2024'!G8</f>
        <v>4750</v>
      </c>
      <c r="H8" s="22">
        <f>'[1]2024'!H8</f>
        <v>4746</v>
      </c>
      <c r="I8" s="22">
        <f>'[1]2024'!I8</f>
        <v>4747</v>
      </c>
      <c r="J8" s="22">
        <f>'[1]2024'!J8</f>
        <v>4751</v>
      </c>
      <c r="K8" s="22">
        <f>'[1]2024'!K8</f>
        <v>4753</v>
      </c>
      <c r="L8" s="22" t="str">
        <f>'[1]2024'!L8</f>
        <v>...</v>
      </c>
      <c r="M8" s="22" t="str">
        <f>'[1]2024'!M8</f>
        <v>...</v>
      </c>
      <c r="N8" s="22" t="str">
        <f>'[1]2024'!N8</f>
        <v>...</v>
      </c>
      <c r="O8" s="22" t="str">
        <f>'[1]2024'!O8</f>
        <v>...</v>
      </c>
      <c r="P8" s="22" t="str">
        <f>'[1]2024'!P8</f>
        <v>...</v>
      </c>
      <c r="Q8" s="22" t="str">
        <f>'[1]2024'!Q8</f>
        <v>...</v>
      </c>
    </row>
    <row r="9" spans="1:17" ht="13.2" x14ac:dyDescent="0.25">
      <c r="A9" s="12"/>
      <c r="B9" s="12"/>
      <c r="D9" s="4" t="s">
        <v>26</v>
      </c>
      <c r="E9" s="9"/>
      <c r="F9" s="20">
        <f>100*F8/'2023'!F8-100</f>
        <v>-0.95713691219309283</v>
      </c>
      <c r="G9" s="20">
        <f>100*G8/'2023'!G8-100</f>
        <v>-1.0828821324448086</v>
      </c>
      <c r="H9" s="20">
        <f>100*H8/'2023'!H8-100</f>
        <v>-1.0425354462051644</v>
      </c>
      <c r="I9" s="20">
        <f>100*I8/'2023'!I8-100</f>
        <v>-0.85630743525480568</v>
      </c>
      <c r="J9" s="20">
        <f>100*J8/'2023'!J8-100</f>
        <v>-0.83489876852431166</v>
      </c>
      <c r="K9" s="20">
        <f>100*K8/'2023'!K8-100</f>
        <v>-0.91723994163018574</v>
      </c>
      <c r="L9" s="20" t="e">
        <f>100*L8/'2023'!L8-100</f>
        <v>#VALUE!</v>
      </c>
      <c r="M9" s="20" t="e">
        <f>100*M8/'2023'!M8-100</f>
        <v>#VALUE!</v>
      </c>
      <c r="N9" s="20" t="e">
        <f>100*N8/'2023'!N8-100</f>
        <v>#VALUE!</v>
      </c>
      <c r="O9" s="20" t="e">
        <f>100*O8/'2023'!O8-100</f>
        <v>#VALUE!</v>
      </c>
      <c r="P9" s="20" t="e">
        <f>100*P8/'2023'!P8-100</f>
        <v>#VALUE!</v>
      </c>
      <c r="Q9" s="20" t="e">
        <f>100*Q8/'2023'!Q8-100</f>
        <v>#VALUE!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-6.4097522611089204</v>
      </c>
      <c r="G10" s="26">
        <f>100*G8/'2019'!G8-100</f>
        <v>-6.624729703164931</v>
      </c>
      <c r="H10" s="26">
        <f>100*H8/'2019'!H8-100</f>
        <v>-6.5931903168667532</v>
      </c>
      <c r="I10" s="26">
        <f>100*I8/'2019'!I8-100</f>
        <v>-6.7203772843387668</v>
      </c>
      <c r="J10" s="26">
        <f>100*J8/'2019'!J8-100</f>
        <v>-6.3842364532019644</v>
      </c>
      <c r="K10" s="26">
        <f>100*K8/'2019'!K8-100</f>
        <v>-6.3079045929430322</v>
      </c>
      <c r="L10" s="26" t="e">
        <f>100*L8/'2019'!L8-100</f>
        <v>#VALUE!</v>
      </c>
      <c r="M10" s="26" t="e">
        <f>100*M8/'2019'!M8-100</f>
        <v>#VALUE!</v>
      </c>
      <c r="N10" s="26" t="e">
        <f>100*N8/'2019'!N8-100</f>
        <v>#VALUE!</v>
      </c>
      <c r="O10" s="26" t="e">
        <f>100*O8/'2019'!O8-100</f>
        <v>#VALUE!</v>
      </c>
      <c r="P10" s="26" t="e">
        <f>100*P8/'2019'!P8-100</f>
        <v>#VALUE!</v>
      </c>
      <c r="Q10" s="26" t="e">
        <f>100*Q8/'2019'!Q8-100</f>
        <v>#VALUE!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'[1]2024'!F9</f>
        <v>4454</v>
      </c>
      <c r="G11" s="22">
        <f>'[1]2024'!G9</f>
        <v>4446</v>
      </c>
      <c r="H11" s="22">
        <f>'[1]2024'!H9</f>
        <v>4522</v>
      </c>
      <c r="I11" s="22">
        <f>'[1]2024'!I9</f>
        <v>4584</v>
      </c>
      <c r="J11" s="22">
        <f>'[1]2024'!J9</f>
        <v>4630</v>
      </c>
      <c r="K11" s="22">
        <f>'[1]2024'!K9</f>
        <v>4637</v>
      </c>
      <c r="L11" s="22" t="str">
        <f>'[1]2024'!L9</f>
        <v>...</v>
      </c>
      <c r="M11" s="22" t="str">
        <f>'[1]2024'!M9</f>
        <v>...</v>
      </c>
      <c r="N11" s="22" t="str">
        <f>'[1]2024'!N9</f>
        <v>...</v>
      </c>
      <c r="O11" s="22" t="str">
        <f>'[1]2024'!O9</f>
        <v>...</v>
      </c>
      <c r="P11" s="22" t="str">
        <f>'[1]2024'!P9</f>
        <v>...</v>
      </c>
      <c r="Q11" s="22" t="str">
        <f>'[1]2024'!Q9</f>
        <v>...</v>
      </c>
    </row>
    <row r="12" spans="1:17" ht="13.2" x14ac:dyDescent="0.25">
      <c r="B12" s="12"/>
      <c r="D12" s="4" t="s">
        <v>26</v>
      </c>
      <c r="E12" s="9"/>
      <c r="F12" s="20">
        <f>100*F11/'2023'!F11-100</f>
        <v>-0.42477084730606407</v>
      </c>
      <c r="G12" s="20">
        <f>100*G11/'2023'!G11-100</f>
        <v>-1.1340893929286153</v>
      </c>
      <c r="H12" s="20">
        <f>100*H11/'2023'!H11-100</f>
        <v>-0.68086975620470014</v>
      </c>
      <c r="I12" s="20">
        <f>100*I11/'2023'!I11-100</f>
        <v>-1.1003236245954753</v>
      </c>
      <c r="J12" s="20">
        <f>100*J11/'2023'!J11-100</f>
        <v>-0.62245116977892678</v>
      </c>
      <c r="K12" s="20">
        <f>100*K11/'2023'!K11-100</f>
        <v>-0.7278955255833921</v>
      </c>
      <c r="L12" s="20" t="e">
        <f>100*L11/'2023'!L11-100</f>
        <v>#VALUE!</v>
      </c>
      <c r="M12" s="20" t="e">
        <f>100*M11/'2023'!M11-100</f>
        <v>#VALUE!</v>
      </c>
      <c r="N12" s="20" t="e">
        <f>100*N11/'2023'!N11-100</f>
        <v>#VALUE!</v>
      </c>
      <c r="O12" s="20" t="e">
        <f>100*O11/'2023'!O11-100</f>
        <v>#VALUE!</v>
      </c>
      <c r="P12" s="20" t="e">
        <f>100*P11/'2023'!P11-100</f>
        <v>#VALUE!</v>
      </c>
      <c r="Q12" s="20" t="e">
        <f>100*Q11/'2023'!Q11-100</f>
        <v>#VALUE!</v>
      </c>
    </row>
    <row r="13" spans="1:17" ht="13.2" x14ac:dyDescent="0.25">
      <c r="B13" s="12"/>
      <c r="D13" s="24" t="s">
        <v>50</v>
      </c>
      <c r="E13" s="25"/>
      <c r="F13" s="26">
        <f>100*F11/'2019'!F9-100</f>
        <v>-8.3350483638608779</v>
      </c>
      <c r="G13" s="26">
        <f>100*G11/'2019'!G9-100</f>
        <v>-8.4620135886349601</v>
      </c>
      <c r="H13" s="26">
        <f>100*H11/'2019'!H9-100</f>
        <v>-7.4877250409165299</v>
      </c>
      <c r="I13" s="26">
        <f>100*I11/'2019'!I9-100</f>
        <v>-7.7851538925769432</v>
      </c>
      <c r="J13" s="26">
        <f>100*J11/'2019'!J9-100</f>
        <v>-6.9907593411008406</v>
      </c>
      <c r="K13" s="26">
        <f>100*K11/'2019'!K9-100</f>
        <v>-6.9062437261594027</v>
      </c>
      <c r="L13" s="26" t="e">
        <f>100*L11/'2019'!L9-100</f>
        <v>#VALUE!</v>
      </c>
      <c r="M13" s="26" t="e">
        <f>100*M11/'2019'!M9-100</f>
        <v>#VALUE!</v>
      </c>
      <c r="N13" s="26" t="e">
        <f>100*N11/'2019'!N9-100</f>
        <v>#VALUE!</v>
      </c>
      <c r="O13" s="26" t="e">
        <f>100*O11/'2019'!O9-100</f>
        <v>#VALUE!</v>
      </c>
      <c r="P13" s="26" t="e">
        <f>100*P11/'2019'!P9-100</f>
        <v>#VALUE!</v>
      </c>
      <c r="Q13" s="26" t="e">
        <f>100*Q11/'2019'!Q9-100</f>
        <v>#VALUE!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'[1]2024'!F10</f>
        <v>345967</v>
      </c>
      <c r="G14" s="23">
        <f>'[1]2024'!G10</f>
        <v>346613</v>
      </c>
      <c r="H14" s="23">
        <f>'[1]2024'!H10</f>
        <v>346115</v>
      </c>
      <c r="I14" s="23">
        <f>'[1]2024'!I10</f>
        <v>346159</v>
      </c>
      <c r="J14" s="23">
        <f>'[1]2024'!J10</f>
        <v>347177</v>
      </c>
      <c r="K14" s="23">
        <f>'[1]2024'!K10</f>
        <v>347290</v>
      </c>
      <c r="L14" s="23" t="str">
        <f>'[1]2024'!L10</f>
        <v>...</v>
      </c>
      <c r="M14" s="23" t="str">
        <f>'[1]2024'!M10</f>
        <v>...</v>
      </c>
      <c r="N14" s="23" t="str">
        <f>'[1]2024'!N10</f>
        <v>...</v>
      </c>
      <c r="O14" s="23" t="str">
        <f>'[1]2024'!O10</f>
        <v>...</v>
      </c>
      <c r="P14" s="23" t="str">
        <f>'[1]2024'!P10</f>
        <v>...</v>
      </c>
      <c r="Q14" s="23" t="str">
        <f>'[1]2024'!Q10</f>
        <v>...</v>
      </c>
    </row>
    <row r="15" spans="1:17" ht="13.2" x14ac:dyDescent="0.25">
      <c r="B15" s="12"/>
      <c r="D15" s="4" t="s">
        <v>26</v>
      </c>
      <c r="E15" s="9"/>
      <c r="F15" s="20">
        <f>100*F14/'2023'!F14-100</f>
        <v>1.8577565014117141</v>
      </c>
      <c r="G15" s="20">
        <f>100*G14/'2023'!G14-100</f>
        <v>1.381735007560934</v>
      </c>
      <c r="H15" s="20">
        <f>100*H14/'2023'!H14-100</f>
        <v>1.2520660552605847</v>
      </c>
      <c r="I15" s="20">
        <f>100*I14/'2023'!I14-100</f>
        <v>1.205132778032791</v>
      </c>
      <c r="J15" s="20">
        <f>100*J14/'2023'!J14-100</f>
        <v>1.2537987272440887</v>
      </c>
      <c r="K15" s="20">
        <v>0.7</v>
      </c>
      <c r="L15" s="20" t="e">
        <f>100*L14/'2023'!L14-100</f>
        <v>#VALUE!</v>
      </c>
      <c r="M15" s="20" t="e">
        <f>100*M14/'2023'!M14-100</f>
        <v>#VALUE!</v>
      </c>
      <c r="N15" s="20" t="e">
        <f>100*N14/'2023'!N14-100</f>
        <v>#VALUE!</v>
      </c>
      <c r="O15" s="20" t="e">
        <f>100*O14/'2023'!O14-100</f>
        <v>#VALUE!</v>
      </c>
      <c r="P15" s="20" t="e">
        <f>100*P14/'2023'!P14-100</f>
        <v>#VALUE!</v>
      </c>
      <c r="Q15" s="20" t="e">
        <f>100*Q14/'2023'!Q14-100</f>
        <v>#VALUE!</v>
      </c>
    </row>
    <row r="16" spans="1:17" ht="13.2" x14ac:dyDescent="0.25">
      <c r="B16" s="12"/>
      <c r="D16" s="24" t="s">
        <v>50</v>
      </c>
      <c r="E16" s="25"/>
      <c r="F16" s="26">
        <f>100*F14/'2019'!F10-100</f>
        <v>6.6788567622653829</v>
      </c>
      <c r="G16" s="26">
        <f>100*G14/'2019'!G10-100</f>
        <v>7.1036140706498969</v>
      </c>
      <c r="H16" s="26">
        <f>100*H14/'2019'!H10-100</f>
        <v>6.9725394446075626</v>
      </c>
      <c r="I16" s="26">
        <f>100*I14/'2019'!I10-100</f>
        <v>6.833262349622558</v>
      </c>
      <c r="J16" s="26">
        <f>100*J14/'2019'!J10-100</f>
        <v>7.2596615782920679</v>
      </c>
      <c r="K16" s="26">
        <f>100*K14/'2019'!K10-100</f>
        <v>7.0960500063217182</v>
      </c>
      <c r="L16" s="26" t="e">
        <f>100*L14/'2019'!L10-100</f>
        <v>#VALUE!</v>
      </c>
      <c r="M16" s="26" t="e">
        <f>100*M14/'2019'!M10-100</f>
        <v>#VALUE!</v>
      </c>
      <c r="N16" s="26" t="e">
        <f>100*N14/'2019'!N10-100</f>
        <v>#VALUE!</v>
      </c>
      <c r="O16" s="26" t="e">
        <f>100*O14/'2019'!O10-100</f>
        <v>#VALUE!</v>
      </c>
      <c r="P16" s="26" t="e">
        <f>100*P14/'2019'!P10-100</f>
        <v>#VALUE!</v>
      </c>
      <c r="Q16" s="26" t="e">
        <f>100*Q14/'2019'!Q10-100</f>
        <v>#VALUE!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'[1]2024'!F11</f>
        <v>328298</v>
      </c>
      <c r="G17" s="23">
        <f>'[1]2024'!G11</f>
        <v>328744</v>
      </c>
      <c r="H17" s="23">
        <f>'[1]2024'!H11</f>
        <v>330664</v>
      </c>
      <c r="I17" s="23">
        <f>'[1]2024'!I11</f>
        <v>331939</v>
      </c>
      <c r="J17" s="23">
        <f>'[1]2024'!J11</f>
        <v>333545</v>
      </c>
      <c r="K17" s="23">
        <f>'[1]2024'!K11</f>
        <v>333453</v>
      </c>
      <c r="L17" s="23" t="str">
        <f>'[1]2024'!L11</f>
        <v>...</v>
      </c>
      <c r="M17" s="23" t="str">
        <f>'[1]2024'!M11</f>
        <v>...</v>
      </c>
      <c r="N17" s="23" t="str">
        <f>'[1]2024'!N11</f>
        <v>...</v>
      </c>
      <c r="O17" s="23" t="str">
        <f>'[1]2024'!O11</f>
        <v>...</v>
      </c>
      <c r="P17" s="23" t="str">
        <f>'[1]2024'!P11</f>
        <v>...</v>
      </c>
      <c r="Q17" s="23" t="str">
        <f>'[1]2024'!Q11</f>
        <v>...</v>
      </c>
    </row>
    <row r="18" spans="2:17" ht="13.2" x14ac:dyDescent="0.25">
      <c r="B18" s="12"/>
      <c r="D18" s="4" t="s">
        <v>26</v>
      </c>
      <c r="E18" s="9"/>
      <c r="F18" s="20">
        <f>100*F17/'2023'!F17-100</f>
        <v>2.5873544613115484</v>
      </c>
      <c r="G18" s="20">
        <f>100*G17/'2023'!G17-100</f>
        <v>1.5616842092255183</v>
      </c>
      <c r="H18" s="20">
        <f>100*H17/'2023'!H17-100</f>
        <v>1.398948795162255</v>
      </c>
      <c r="I18" s="20">
        <f>100*I17/'2023'!I17-100</f>
        <v>1.2135663299375778</v>
      </c>
      <c r="J18" s="20">
        <f>100*J17/'2023'!J17-100</f>
        <v>0.97021250832474948</v>
      </c>
      <c r="K18" s="20">
        <f>100*K17/'2023'!K17-100</f>
        <v>0.6000651654478304</v>
      </c>
      <c r="L18" s="20" t="e">
        <f>100*L17/'2023'!L17-100</f>
        <v>#VALUE!</v>
      </c>
      <c r="M18" s="20" t="e">
        <f>100*M17/'2023'!M17-100</f>
        <v>#VALUE!</v>
      </c>
      <c r="N18" s="20" t="e">
        <f>100*N17/'2023'!N17-100</f>
        <v>#VALUE!</v>
      </c>
      <c r="O18" s="20" t="e">
        <f>100*O17/'2023'!O17-100</f>
        <v>#VALUE!</v>
      </c>
      <c r="P18" s="20" t="e">
        <f>100*P17/'2023'!P17-100</f>
        <v>#VALUE!</v>
      </c>
      <c r="Q18" s="20" t="e">
        <f>100*Q17/'2023'!Q17-100</f>
        <v>#VALUE!</v>
      </c>
    </row>
    <row r="19" spans="2:17" ht="13.2" x14ac:dyDescent="0.25">
      <c r="B19" s="12"/>
      <c r="D19" s="24" t="s">
        <v>50</v>
      </c>
      <c r="E19" s="25"/>
      <c r="F19" s="26">
        <f>100*F17/'2019'!F11-100</f>
        <v>4.4520449881484581</v>
      </c>
      <c r="G19" s="26">
        <f>100*G17/'2019'!G11-100</f>
        <v>4.7455790982953658</v>
      </c>
      <c r="H19" s="26">
        <f>100*H17/'2019'!H11-100</f>
        <v>5.1991270098815932</v>
      </c>
      <c r="I19" s="26">
        <f>100*I17/'2019'!I11-100</f>
        <v>4.8485575935992671</v>
      </c>
      <c r="J19" s="26">
        <f>100*J17/'2019'!J11-100</f>
        <v>5.4037826478535038</v>
      </c>
      <c r="K19" s="26">
        <f>100*K17/'2019'!K11-100</f>
        <v>5.0682488467646323</v>
      </c>
      <c r="L19" s="26" t="e">
        <f>100*L17/'2019'!L11-100</f>
        <v>#VALUE!</v>
      </c>
      <c r="M19" s="26" t="e">
        <f>100*M17/'2019'!M11-100</f>
        <v>#VALUE!</v>
      </c>
      <c r="N19" s="26" t="e">
        <f>100*N17/'2019'!N11-100</f>
        <v>#VALUE!</v>
      </c>
      <c r="O19" s="26" t="e">
        <f>100*O17/'2019'!O11-100</f>
        <v>#VALUE!</v>
      </c>
      <c r="P19" s="26" t="e">
        <f>100*P17/'2019'!P11-100</f>
        <v>#VALUE!</v>
      </c>
      <c r="Q19" s="26" t="e">
        <f>100*Q17/'2019'!Q11-100</f>
        <v>#VALUE!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11653956</v>
      </c>
      <c r="F20" s="22">
        <f>'[1]2024'!F12</f>
        <v>1534684</v>
      </c>
      <c r="G20" s="22">
        <f>'[1]2024'!G12</f>
        <v>1589483</v>
      </c>
      <c r="H20" s="22">
        <f>'[1]2024'!H12</f>
        <v>1879583</v>
      </c>
      <c r="I20" s="22">
        <f>'[1]2024'!I12</f>
        <v>2036409</v>
      </c>
      <c r="J20" s="22">
        <f>'[1]2024'!J12</f>
        <v>2245659</v>
      </c>
      <c r="K20" s="22">
        <f>'[1]2024'!K12</f>
        <v>2368138</v>
      </c>
      <c r="L20" s="22" t="str">
        <f>'[1]2024'!L12</f>
        <v>...</v>
      </c>
      <c r="M20" s="22" t="str">
        <f>'[1]2024'!M12</f>
        <v>...</v>
      </c>
      <c r="N20" s="22" t="str">
        <f>'[1]2024'!N12</f>
        <v>...</v>
      </c>
      <c r="O20" s="22" t="str">
        <f>'[1]2024'!O12</f>
        <v>...</v>
      </c>
      <c r="P20" s="22" t="str">
        <f>'[1]2024'!P12</f>
        <v>...</v>
      </c>
      <c r="Q20" s="22" t="str">
        <f>'[1]2024'!Q12</f>
        <v>...</v>
      </c>
    </row>
    <row r="21" spans="2:17" ht="13.2" x14ac:dyDescent="0.25">
      <c r="D21" s="4" t="s">
        <v>26</v>
      </c>
      <c r="E21" s="11">
        <f>100*E20/'2023'!E20-100</f>
        <v>4.1393724984875888</v>
      </c>
      <c r="F21" s="22">
        <f>'[1]2024'!F13</f>
        <v>10.1</v>
      </c>
      <c r="G21" s="22">
        <f>'[1]2024'!G13</f>
        <v>6.8</v>
      </c>
      <c r="H21" s="22">
        <f>'[1]2024'!H13</f>
        <v>1</v>
      </c>
      <c r="I21" s="22">
        <f>'[1]2024'!I13</f>
        <v>5.5</v>
      </c>
      <c r="J21" s="22">
        <f>'[1]2024'!J13</f>
        <v>-2.9</v>
      </c>
      <c r="K21" s="22">
        <f>'[1]2024'!K13</f>
        <v>7.4</v>
      </c>
      <c r="L21" s="22" t="str">
        <f>'[1]2024'!L13</f>
        <v>...</v>
      </c>
      <c r="M21" s="22" t="str">
        <f>'[1]2024'!M13</f>
        <v>...</v>
      </c>
      <c r="N21" s="22" t="str">
        <f>'[1]2024'!N13</f>
        <v>...</v>
      </c>
      <c r="O21" s="22" t="str">
        <f>'[1]2024'!O13</f>
        <v>...</v>
      </c>
      <c r="P21" s="22" t="str">
        <f>'[1]2024'!P13</f>
        <v>...</v>
      </c>
      <c r="Q21" s="22" t="str">
        <f>'[1]2024'!Q13</f>
        <v>...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9079253</v>
      </c>
      <c r="F22" s="22">
        <f>'[1]2024'!F14</f>
        <v>1194839</v>
      </c>
      <c r="G22" s="22">
        <f>'[1]2024'!G14</f>
        <v>1263139</v>
      </c>
      <c r="H22" s="22">
        <f>'[1]2024'!H14</f>
        <v>1501276</v>
      </c>
      <c r="I22" s="22">
        <f>'[1]2024'!I14</f>
        <v>1613103</v>
      </c>
      <c r="J22" s="22">
        <f>'[1]2024'!J14</f>
        <v>1780862</v>
      </c>
      <c r="K22" s="22">
        <f>'[1]2024'!K14</f>
        <v>1726034</v>
      </c>
      <c r="L22" s="22" t="str">
        <f>'[1]2024'!L14</f>
        <v>...</v>
      </c>
      <c r="M22" s="22" t="str">
        <f>'[1]2024'!M14</f>
        <v>...</v>
      </c>
      <c r="N22" s="22" t="str">
        <f>'[1]2024'!N14</f>
        <v>...</v>
      </c>
      <c r="O22" s="22" t="str">
        <f>'[1]2024'!O14</f>
        <v>...</v>
      </c>
      <c r="P22" s="22" t="str">
        <f>'[1]2024'!P14</f>
        <v>...</v>
      </c>
      <c r="Q22" s="22" t="str">
        <f>'[1]2024'!Q14</f>
        <v>...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2574703</v>
      </c>
      <c r="F23" s="22">
        <f>'[1]2024'!F15</f>
        <v>339845</v>
      </c>
      <c r="G23" s="22">
        <f>'[1]2024'!G15</f>
        <v>326344</v>
      </c>
      <c r="H23" s="22">
        <f>'[1]2024'!H15</f>
        <v>378307</v>
      </c>
      <c r="I23" s="22">
        <f>'[1]2024'!I15</f>
        <v>423306</v>
      </c>
      <c r="J23" s="22">
        <f>'[1]2024'!J15</f>
        <v>464797</v>
      </c>
      <c r="K23" s="22">
        <f>'[1]2024'!K15</f>
        <v>642104</v>
      </c>
      <c r="L23" s="22" t="str">
        <f>'[1]2024'!L15</f>
        <v>...</v>
      </c>
      <c r="M23" s="22" t="str">
        <f>'[1]2024'!M15</f>
        <v>...</v>
      </c>
      <c r="N23" s="22" t="str">
        <f>'[1]2024'!N15</f>
        <v>...</v>
      </c>
      <c r="O23" s="22" t="str">
        <f>'[1]2024'!O15</f>
        <v>...</v>
      </c>
      <c r="P23" s="22" t="str">
        <f>'[1]2024'!P15</f>
        <v>...</v>
      </c>
      <c r="Q23" s="22" t="str">
        <f>'[1]2024'!Q15</f>
        <v>...</v>
      </c>
    </row>
    <row r="24" spans="2:17" ht="13.2" x14ac:dyDescent="0.25">
      <c r="C24" s="12" t="s">
        <v>27</v>
      </c>
      <c r="D24" s="4" t="s">
        <v>26</v>
      </c>
      <c r="E24" s="11">
        <f>100*E22/'2023'!E22-100</f>
        <v>1.5811034651739959</v>
      </c>
      <c r="F24" s="22">
        <f>'[1]2024'!F16</f>
        <v>7.9</v>
      </c>
      <c r="G24" s="22">
        <f>'[1]2024'!G16</f>
        <v>7.5</v>
      </c>
      <c r="H24" s="22">
        <f>'[1]2024'!H16</f>
        <v>-0.7</v>
      </c>
      <c r="I24" s="22">
        <f>'[1]2024'!I16</f>
        <v>4.5999999999999996</v>
      </c>
      <c r="J24" s="22">
        <f>'[1]2024'!J16</f>
        <v>-3</v>
      </c>
      <c r="K24" s="22">
        <f>'[1]2024'!K16</f>
        <v>-2.2000000000000002</v>
      </c>
      <c r="L24" s="22" t="str">
        <f>'[1]2024'!L16</f>
        <v>...</v>
      </c>
      <c r="M24" s="22" t="str">
        <f>'[1]2024'!M16</f>
        <v>...</v>
      </c>
      <c r="N24" s="22" t="str">
        <f>'[1]2024'!N16</f>
        <v>...</v>
      </c>
      <c r="O24" s="22" t="str">
        <f>'[1]2024'!O16</f>
        <v>...</v>
      </c>
      <c r="P24" s="22" t="str">
        <f>'[1]2024'!P16</f>
        <v>...</v>
      </c>
      <c r="Q24" s="22" t="str">
        <f>'[1]2024'!Q16</f>
        <v>...</v>
      </c>
    </row>
    <row r="25" spans="2:17" ht="13.2" x14ac:dyDescent="0.25">
      <c r="C25" s="12" t="s">
        <v>28</v>
      </c>
      <c r="D25" s="4" t="s">
        <v>26</v>
      </c>
      <c r="E25" s="11">
        <f>100*E23/'2023'!E23-100</f>
        <v>14.289271771288554</v>
      </c>
      <c r="F25" s="22">
        <f>'[1]2024'!F17</f>
        <v>18.899999999999999</v>
      </c>
      <c r="G25" s="22">
        <f>'[1]2024'!G17</f>
        <v>4.2</v>
      </c>
      <c r="H25" s="22">
        <f>'[1]2024'!H17</f>
        <v>8.1</v>
      </c>
      <c r="I25" s="22">
        <f>'[1]2024'!I17</f>
        <v>9.1999999999999993</v>
      </c>
      <c r="J25" s="22">
        <f>'[1]2024'!J17</f>
        <v>-2.4</v>
      </c>
      <c r="K25" s="22">
        <f>'[1]2024'!K17</f>
        <v>45.9</v>
      </c>
      <c r="L25" s="22" t="str">
        <f>'[1]2024'!L17</f>
        <v>...</v>
      </c>
      <c r="M25" s="22" t="str">
        <f>'[1]2024'!M17</f>
        <v>...</v>
      </c>
      <c r="N25" s="22" t="str">
        <f>'[1]2024'!N17</f>
        <v>...</v>
      </c>
      <c r="O25" s="22" t="str">
        <f>'[1]2024'!O17</f>
        <v>...</v>
      </c>
      <c r="P25" s="22" t="str">
        <f>'[1]2024'!P17</f>
        <v>...</v>
      </c>
      <c r="Q25" s="22" t="str">
        <f>'[1]2024'!Q17</f>
        <v>...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26015850</v>
      </c>
      <c r="F26" s="22">
        <f>'[1]2024'!F18</f>
        <v>3499754</v>
      </c>
      <c r="G26" s="22">
        <f>'[1]2024'!G18</f>
        <v>3585558</v>
      </c>
      <c r="H26" s="22">
        <f>'[1]2024'!H18</f>
        <v>4229596</v>
      </c>
      <c r="I26" s="22">
        <f>'[1]2024'!I18</f>
        <v>4428955</v>
      </c>
      <c r="J26" s="22">
        <f>'[1]2024'!J18</f>
        <v>5003275</v>
      </c>
      <c r="K26" s="22">
        <f>'[1]2024'!K18</f>
        <v>5268712</v>
      </c>
      <c r="L26" s="22" t="str">
        <f>'[1]2024'!L18</f>
        <v>...</v>
      </c>
      <c r="M26" s="22" t="str">
        <f>'[1]2024'!M18</f>
        <v>...</v>
      </c>
      <c r="N26" s="22" t="str">
        <f>'[1]2024'!N18</f>
        <v>...</v>
      </c>
      <c r="O26" s="22" t="str">
        <f>'[1]2024'!O18</f>
        <v>...</v>
      </c>
      <c r="P26" s="22" t="str">
        <f>'[1]2024'!P18</f>
        <v>...</v>
      </c>
      <c r="Q26" s="22" t="str">
        <f>'[1]2024'!Q18</f>
        <v>...</v>
      </c>
    </row>
    <row r="27" spans="2:17" ht="13.2" x14ac:dyDescent="0.25">
      <c r="D27" s="4" t="s">
        <v>26</v>
      </c>
      <c r="E27" s="11">
        <f>100*E26/'2023'!E26-100</f>
        <v>1.7455469054134056</v>
      </c>
      <c r="F27" s="22">
        <f>'[1]2024'!F19</f>
        <v>6.3</v>
      </c>
      <c r="G27" s="22">
        <f>'[1]2024'!G19</f>
        <v>4</v>
      </c>
      <c r="H27" s="22">
        <f>'[1]2024'!H19</f>
        <v>-0.1</v>
      </c>
      <c r="I27" s="22">
        <f>'[1]2024'!I19</f>
        <v>-0.8</v>
      </c>
      <c r="J27" s="22">
        <f>'[1]2024'!J19</f>
        <v>-3.5</v>
      </c>
      <c r="K27" s="22">
        <f>'[1]2024'!K19</f>
        <v>6.5</v>
      </c>
      <c r="L27" s="22" t="str">
        <f>'[1]2024'!L19</f>
        <v>...</v>
      </c>
      <c r="M27" s="22" t="str">
        <f>'[1]2024'!M19</f>
        <v>...</v>
      </c>
      <c r="N27" s="22" t="str">
        <f>'[1]2024'!N19</f>
        <v>...</v>
      </c>
      <c r="O27" s="22" t="str">
        <f>'[1]2024'!O19</f>
        <v>...</v>
      </c>
      <c r="P27" s="22" t="str">
        <f>'[1]2024'!P19</f>
        <v>...</v>
      </c>
      <c r="Q27" s="22" t="str">
        <f>'[1]2024'!Q19</f>
        <v>...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20730782</v>
      </c>
      <c r="F28" s="22">
        <f>'[1]2024'!F20</f>
        <v>2794559</v>
      </c>
      <c r="G28" s="22">
        <f>'[1]2024'!G20</f>
        <v>2888238</v>
      </c>
      <c r="H28" s="22">
        <f>'[1]2024'!H20</f>
        <v>3465016</v>
      </c>
      <c r="I28" s="22">
        <f>'[1]2024'!I20</f>
        <v>3592283</v>
      </c>
      <c r="J28" s="22">
        <f>'[1]2024'!J20</f>
        <v>4061383</v>
      </c>
      <c r="K28" s="22">
        <f>'[1]2024'!K20</f>
        <v>3929303</v>
      </c>
      <c r="L28" s="22" t="str">
        <f>'[1]2024'!L20</f>
        <v>...</v>
      </c>
      <c r="M28" s="22" t="str">
        <f>'[1]2024'!M20</f>
        <v>...</v>
      </c>
      <c r="N28" s="22" t="str">
        <f>'[1]2024'!N20</f>
        <v>...</v>
      </c>
      <c r="O28" s="22" t="str">
        <f>'[1]2024'!O20</f>
        <v>...</v>
      </c>
      <c r="P28" s="22" t="str">
        <f>'[1]2024'!P20</f>
        <v>...</v>
      </c>
      <c r="Q28" s="22" t="str">
        <f>'[1]2024'!Q20</f>
        <v>...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5285068</v>
      </c>
      <c r="F29" s="22">
        <f>'[1]2024'!F21</f>
        <v>705195</v>
      </c>
      <c r="G29" s="22">
        <f>'[1]2024'!G21</f>
        <v>697320</v>
      </c>
      <c r="H29" s="22">
        <f>'[1]2024'!H21</f>
        <v>764580</v>
      </c>
      <c r="I29" s="22">
        <f>'[1]2024'!I21</f>
        <v>836672</v>
      </c>
      <c r="J29" s="22">
        <f>'[1]2024'!J21</f>
        <v>941892</v>
      </c>
      <c r="K29" s="22">
        <f>'[1]2024'!K21</f>
        <v>1339409</v>
      </c>
      <c r="L29" s="22" t="str">
        <f>'[1]2024'!L21</f>
        <v>...</v>
      </c>
      <c r="M29" s="22" t="str">
        <f>'[1]2024'!M21</f>
        <v>...</v>
      </c>
      <c r="N29" s="22" t="str">
        <f>'[1]2024'!N21</f>
        <v>...</v>
      </c>
      <c r="O29" s="22" t="str">
        <f>'[1]2024'!O21</f>
        <v>...</v>
      </c>
      <c r="P29" s="22" t="str">
        <f>'[1]2024'!P21</f>
        <v>...</v>
      </c>
      <c r="Q29" s="22" t="str">
        <f>'[1]2024'!Q21</f>
        <v>...</v>
      </c>
    </row>
    <row r="30" spans="2:17" ht="13.2" x14ac:dyDescent="0.25">
      <c r="C30" s="12" t="s">
        <v>27</v>
      </c>
      <c r="D30" s="4" t="s">
        <v>26</v>
      </c>
      <c r="E30" s="11">
        <f>100*E28/'2023'!E28-100</f>
        <v>-0.1553289444754995</v>
      </c>
      <c r="F30" s="22">
        <f>'[1]2024'!F22</f>
        <v>4.3</v>
      </c>
      <c r="G30" s="22">
        <f>'[1]2024'!G22</f>
        <v>5</v>
      </c>
      <c r="H30" s="22">
        <f>'[1]2024'!H22</f>
        <v>-0.1</v>
      </c>
      <c r="I30" s="22">
        <f>'[1]2024'!I22</f>
        <v>-1.9</v>
      </c>
      <c r="J30" s="22">
        <f>'[1]2024'!J22</f>
        <v>-2.9</v>
      </c>
      <c r="K30" s="22">
        <f>'[1]2024'!K22</f>
        <v>-2.2999999999999998</v>
      </c>
      <c r="L30" s="22" t="str">
        <f>'[1]2024'!L22</f>
        <v>...</v>
      </c>
      <c r="M30" s="22" t="str">
        <f>'[1]2024'!M22</f>
        <v>...</v>
      </c>
      <c r="N30" s="22" t="str">
        <f>'[1]2024'!N22</f>
        <v>...</v>
      </c>
      <c r="O30" s="22" t="str">
        <f>'[1]2024'!O22</f>
        <v>...</v>
      </c>
      <c r="P30" s="22" t="str">
        <f>'[1]2024'!P22</f>
        <v>...</v>
      </c>
      <c r="Q30" s="22" t="str">
        <f>'[1]2024'!Q22</f>
        <v>...</v>
      </c>
    </row>
    <row r="31" spans="2:17" ht="13.2" x14ac:dyDescent="0.25">
      <c r="C31" s="12" t="s">
        <v>28</v>
      </c>
      <c r="D31" s="4" t="s">
        <v>26</v>
      </c>
      <c r="E31" s="11">
        <f>100*E29/'2023'!E29-100</f>
        <v>9.9569353014227175</v>
      </c>
      <c r="F31" s="22">
        <f>'[1]2024'!F23</f>
        <v>14.8</v>
      </c>
      <c r="G31" s="22">
        <f>'[1]2024'!G23</f>
        <v>0.3</v>
      </c>
      <c r="H31" s="22">
        <f>'[1]2024'!H23</f>
        <v>0</v>
      </c>
      <c r="I31" s="22">
        <f>'[1]2024'!I23</f>
        <v>3.9</v>
      </c>
      <c r="J31" s="22">
        <f>'[1]2024'!J23</f>
        <v>-6</v>
      </c>
      <c r="K31" s="22" t="str">
        <f>'[2]2024'!K23</f>
        <v>...</v>
      </c>
      <c r="L31" s="22" t="str">
        <f>'[1]2024'!L23</f>
        <v>...</v>
      </c>
      <c r="M31" s="22" t="str">
        <f>'[1]2024'!M23</f>
        <v>...</v>
      </c>
      <c r="N31" s="22" t="str">
        <f>'[1]2024'!N23</f>
        <v>...</v>
      </c>
      <c r="O31" s="22" t="str">
        <f>'[1]2024'!O23</f>
        <v>...</v>
      </c>
      <c r="P31" s="22" t="str">
        <f>'[1]2024'!P23</f>
        <v>...</v>
      </c>
      <c r="Q31" s="22" t="str">
        <f>'[1]2024'!Q23</f>
        <v>...</v>
      </c>
    </row>
    <row r="32" spans="2:17" ht="13.2" x14ac:dyDescent="0.25">
      <c r="B32" s="12" t="s">
        <v>30</v>
      </c>
      <c r="D32" s="4" t="s">
        <v>21</v>
      </c>
      <c r="E32" s="11">
        <f>E26/E20</f>
        <v>2.2323621266460933</v>
      </c>
      <c r="F32" s="22">
        <f>'[1]2024'!F24</f>
        <v>2.2999999999999998</v>
      </c>
      <c r="G32" s="22">
        <f>'[1]2024'!G24</f>
        <v>2.2999999999999998</v>
      </c>
      <c r="H32" s="22">
        <f>'[1]2024'!H24</f>
        <v>2.2999999999999998</v>
      </c>
      <c r="I32" s="22">
        <f>'[1]2024'!I24</f>
        <v>2.2000000000000002</v>
      </c>
      <c r="J32" s="22">
        <f>'[1]2024'!J24</f>
        <v>2.2000000000000002</v>
      </c>
      <c r="K32" s="22">
        <f>'[1]2024'!K24</f>
        <v>2.2000000000000002</v>
      </c>
      <c r="L32" s="22" t="str">
        <f>'[1]2024'!L24</f>
        <v>...</v>
      </c>
      <c r="M32" s="22" t="str">
        <f>'[1]2024'!M24</f>
        <v>...</v>
      </c>
      <c r="N32" s="22" t="str">
        <f>'[1]2024'!N24</f>
        <v>...</v>
      </c>
      <c r="O32" s="22" t="str">
        <f>'[1]2024'!O24</f>
        <v>...</v>
      </c>
      <c r="P32" s="22" t="str">
        <f>'[1]2024'!P24</f>
        <v>...</v>
      </c>
      <c r="Q32" s="22" t="str">
        <f>'[1]2024'!Q24</f>
        <v>...</v>
      </c>
    </row>
    <row r="33" spans="2:17" ht="13.2" x14ac:dyDescent="0.25">
      <c r="B33" s="12" t="s">
        <v>31</v>
      </c>
      <c r="D33" s="4" t="s">
        <v>32</v>
      </c>
      <c r="E33" s="9"/>
      <c r="F33" s="22">
        <f>'[1]2024'!F25</f>
        <v>34.700000000000003</v>
      </c>
      <c r="G33" s="22">
        <f>'[1]2024'!G25</f>
        <v>37.4</v>
      </c>
      <c r="H33" s="22">
        <f>'[1]2024'!H25</f>
        <v>40.299999999999997</v>
      </c>
      <c r="I33" s="22">
        <f>'[1]2024'!I25</f>
        <v>42.9</v>
      </c>
      <c r="J33" s="22">
        <f>'[1]2024'!J25</f>
        <v>44.5</v>
      </c>
      <c r="K33" s="22">
        <f>'[1]2024'!K25</f>
        <v>49.5</v>
      </c>
      <c r="L33" s="22" t="str">
        <f>'[1]2024'!L25</f>
        <v>...</v>
      </c>
      <c r="M33" s="22" t="str">
        <f>'[1]2024'!M25</f>
        <v>...</v>
      </c>
      <c r="N33" s="22" t="str">
        <f>'[1]2024'!N25</f>
        <v>...</v>
      </c>
      <c r="O33" s="22" t="str">
        <f>'[1]2024'!O25</f>
        <v>...</v>
      </c>
      <c r="P33" s="22" t="str">
        <f>'[1]2024'!P25</f>
        <v>...</v>
      </c>
      <c r="Q33" s="22" t="str">
        <f>'[1]2024'!Q25</f>
        <v>...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52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'[3]2023'!F8</f>
        <v>4806</v>
      </c>
      <c r="G8" s="22">
        <f>'[3]2023'!G8</f>
        <v>4802</v>
      </c>
      <c r="H8" s="22">
        <f>'[3]2023'!H8</f>
        <v>4796</v>
      </c>
      <c r="I8" s="22">
        <f>'[3]2023'!I8</f>
        <v>4788</v>
      </c>
      <c r="J8" s="22">
        <f>'[3]2023'!J8</f>
        <v>4791</v>
      </c>
      <c r="K8" s="22">
        <f>'[3]2023'!K8</f>
        <v>4797</v>
      </c>
      <c r="L8" s="22">
        <f>'[3]2023'!L8</f>
        <v>4790</v>
      </c>
      <c r="M8" s="22">
        <f>'[3]2023'!M8</f>
        <v>4784</v>
      </c>
      <c r="N8" s="22">
        <f>'[3]2023'!N8</f>
        <v>4794</v>
      </c>
      <c r="O8" s="22">
        <f>'[3]2023'!O8</f>
        <v>4788</v>
      </c>
      <c r="P8" s="22">
        <f>'[3]2023'!P8</f>
        <v>4790</v>
      </c>
      <c r="Q8" s="22">
        <f>'[3]2023'!Q8</f>
        <v>4775</v>
      </c>
    </row>
    <row r="9" spans="1:17" ht="13.2" x14ac:dyDescent="0.25">
      <c r="A9" s="12"/>
      <c r="B9" s="12"/>
      <c r="D9" s="4" t="s">
        <v>26</v>
      </c>
      <c r="E9" s="9"/>
      <c r="F9" s="20">
        <f>100*F8/'2022'!F8-100</f>
        <v>-2.0383204239706458</v>
      </c>
      <c r="G9" s="20">
        <f>100*G8/'2022'!G8-100</f>
        <v>-2.0799347471451881</v>
      </c>
      <c r="H9" s="20">
        <f>100*H8/'2022'!H8-100</f>
        <v>-2.1024698918146498</v>
      </c>
      <c r="I9" s="20">
        <f>100*I8/'2022'!I8-100</f>
        <v>-2.2258525627935484</v>
      </c>
      <c r="J9" s="20">
        <f>100*J8/'2022'!J8-100</f>
        <v>-2.4236252545824897</v>
      </c>
      <c r="K9" s="20">
        <f>100*K8/'2022'!K8-100</f>
        <v>-2.1020408163265358</v>
      </c>
      <c r="L9" s="20">
        <f>100*L8/'2022'!L8-100</f>
        <v>-2.0850367947669639</v>
      </c>
      <c r="M9" s="20">
        <f>100*M8/'2022'!M8-100</f>
        <v>-1.9270192701927016</v>
      </c>
      <c r="N9" s="20">
        <f>100*N8/'2022'!N8-100</f>
        <v>-1.479654747225652</v>
      </c>
      <c r="O9" s="20">
        <f>100*O8/'2022'!O8-100</f>
        <v>-1.461206009466963</v>
      </c>
      <c r="P9" s="20">
        <f>100*P8/'2022'!P8-100</f>
        <v>-1.4808720691073631</v>
      </c>
      <c r="Q9" s="20">
        <f>100*Q8/'2022'!Q8-100</f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-5.5053086905230089</v>
      </c>
      <c r="G10" s="26">
        <f>100*G8/'2019'!G8-100</f>
        <v>-5.6025162178101056</v>
      </c>
      <c r="H10" s="26">
        <f>100*H8/'2019'!H8-100</f>
        <v>-5.6091320606179949</v>
      </c>
      <c r="I10" s="26">
        <f>100*I8/'2019'!I8-100</f>
        <v>-5.9147180192572222</v>
      </c>
      <c r="J10" s="26">
        <f>100*J8/'2019'!J8-100</f>
        <v>-5.5960591133004982</v>
      </c>
      <c r="K10" s="26">
        <f>100*K8/'2019'!K8-100</f>
        <v>-5.4405677114133653</v>
      </c>
      <c r="L10" s="26">
        <f>100*L8/'2019'!L8-100</f>
        <v>-5.6900964756841859</v>
      </c>
      <c r="M10" s="26">
        <f>100*M8/'2019'!M8-100</f>
        <v>-5.956359347355999</v>
      </c>
      <c r="N10" s="26">
        <f>100*N8/'2019'!N8-100</f>
        <v>-5.6856187290969871</v>
      </c>
      <c r="O10" s="26">
        <f>100*O8/'2019'!O8-100</f>
        <v>-5.5248618784530379</v>
      </c>
      <c r="P10" s="26">
        <f>100*P8/'2019'!P8-100</f>
        <v>-5.5226824457593722</v>
      </c>
      <c r="Q10" s="26">
        <f>100*Q8/'2019'!Q8-100</f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'[3]2023'!F9</f>
        <v>4473</v>
      </c>
      <c r="G11" s="22">
        <f>'[3]2023'!G9</f>
        <v>4497</v>
      </c>
      <c r="H11" s="22">
        <f>'[3]2023'!H9</f>
        <v>4553</v>
      </c>
      <c r="I11" s="22">
        <f>'[3]2023'!I9</f>
        <v>4635</v>
      </c>
      <c r="J11" s="22">
        <f>'[3]2023'!J9</f>
        <v>4659</v>
      </c>
      <c r="K11" s="22">
        <f>'[3]2023'!K9</f>
        <v>4671</v>
      </c>
      <c r="L11" s="22">
        <f>'[3]2023'!L9</f>
        <v>4648</v>
      </c>
      <c r="M11" s="22">
        <f>'[3]2023'!M9</f>
        <v>4648</v>
      </c>
      <c r="N11" s="22">
        <f>'[3]2023'!N9</f>
        <v>4654</v>
      </c>
      <c r="O11" s="22">
        <f>'[3]2023'!O9</f>
        <v>4630</v>
      </c>
      <c r="P11" s="22">
        <f>'[3]2023'!P9</f>
        <v>4528</v>
      </c>
      <c r="Q11" s="22">
        <f>'[3]2023'!Q9</f>
        <v>4504</v>
      </c>
    </row>
    <row r="12" spans="1:17" ht="13.2" x14ac:dyDescent="0.25">
      <c r="B12" s="12"/>
      <c r="D12" s="4" t="s">
        <v>26</v>
      </c>
      <c r="E12" s="9"/>
      <c r="F12" s="20">
        <f>100*F11/'2022'!F11-100</f>
        <v>-1.3018534863195015</v>
      </c>
      <c r="G12" s="20">
        <f>100*G11/'2022'!G11-100</f>
        <v>-0.64074237737516171</v>
      </c>
      <c r="H12" s="20">
        <f>100*H11/'2022'!H11-100</f>
        <v>-0.93559617058311062</v>
      </c>
      <c r="I12" s="20">
        <f>100*I11/'2022'!I11-100</f>
        <v>-0.81318210999357632</v>
      </c>
      <c r="J12" s="20">
        <f>100*J11/'2022'!J11-100</f>
        <v>-1.2714558169103611</v>
      </c>
      <c r="K12" s="20">
        <f>100*K11/'2022'!K11-100</f>
        <v>-1.2682308180088739</v>
      </c>
      <c r="L12" s="20">
        <f>100*L11/'2022'!L11-100</f>
        <v>-1.8373812038014847</v>
      </c>
      <c r="M12" s="20">
        <f>100*M11/'2022'!M11-100</f>
        <v>-1.5462825672527032</v>
      </c>
      <c r="N12" s="20">
        <f>100*N11/'2022'!N11-100</f>
        <v>-1.4191908493963155</v>
      </c>
      <c r="O12" s="20">
        <f>100*O11/'2022'!O11-100</f>
        <v>-1.3003623960775883</v>
      </c>
      <c r="P12" s="20">
        <f>100*P11/'2022'!P11-100</f>
        <v>-1.4366565084893352</v>
      </c>
      <c r="Q12" s="20">
        <f>100*Q11/'2022'!Q11-100</f>
        <v>-1.0979358805445827</v>
      </c>
    </row>
    <row r="13" spans="1:17" ht="13.2" x14ac:dyDescent="0.25">
      <c r="B13" s="12"/>
      <c r="D13" s="24" t="s">
        <v>50</v>
      </c>
      <c r="E13" s="25"/>
      <c r="F13" s="26">
        <f>100*F11/'2019'!F9-100</f>
        <v>-7.9440214035809902</v>
      </c>
      <c r="G13" s="26">
        <f>100*G11/'2019'!G9-100</f>
        <v>-7.4119827053736884</v>
      </c>
      <c r="H13" s="26">
        <f>100*H11/'2019'!H9-100</f>
        <v>-6.8535188216039273</v>
      </c>
      <c r="I13" s="26">
        <f>100*I11/'2019'!I9-100</f>
        <v>-6.7592033796016864</v>
      </c>
      <c r="J13" s="26">
        <f>100*J11/'2019'!J9-100</f>
        <v>-6.4081960626757706</v>
      </c>
      <c r="K13" s="26">
        <f>100*K11/'2019'!K9-100</f>
        <v>-6.2236498695041149</v>
      </c>
      <c r="L13" s="26">
        <f>100*L11/'2019'!L9-100</f>
        <v>-6.9096735429601495</v>
      </c>
      <c r="M13" s="26">
        <f>100*M11/'2019'!M9-100</f>
        <v>-7.0585882823435355</v>
      </c>
      <c r="N13" s="26">
        <f>100*N11/'2019'!N9-100</f>
        <v>-6.808169803764514</v>
      </c>
      <c r="O13" s="26">
        <f>100*O11/'2019'!O9-100</f>
        <v>-6.8035426731078843</v>
      </c>
      <c r="P13" s="26">
        <f>100*P11/'2019'!P9-100</f>
        <v>-7.6106916955723278</v>
      </c>
      <c r="Q13" s="26">
        <f>100*Q11/'2019'!Q9-100</f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'[3]2023'!F10</f>
        <v>339657</v>
      </c>
      <c r="G14" s="23">
        <f>'[3]2023'!G10</f>
        <v>341889</v>
      </c>
      <c r="H14" s="23">
        <f>'[3]2023'!H10</f>
        <v>341835</v>
      </c>
      <c r="I14" s="23">
        <f>'[3]2023'!I10</f>
        <v>342037</v>
      </c>
      <c r="J14" s="23">
        <f>'[3]2023'!J10</f>
        <v>342878</v>
      </c>
      <c r="K14" s="23">
        <f>'[3]2023'!K10</f>
        <v>343598</v>
      </c>
      <c r="L14" s="23">
        <f>'[3]2023'!L10</f>
        <v>345473</v>
      </c>
      <c r="M14" s="23">
        <f>'[3]2023'!M10</f>
        <v>344997</v>
      </c>
      <c r="N14" s="23">
        <f>'[3]2023'!N10</f>
        <v>345899</v>
      </c>
      <c r="O14" s="23">
        <f>'[3]2023'!O10</f>
        <v>346178</v>
      </c>
      <c r="P14" s="23">
        <f>'[3]2023'!P10</f>
        <v>346388</v>
      </c>
      <c r="Q14" s="23">
        <f>'[3]2023'!Q10</f>
        <v>346306</v>
      </c>
    </row>
    <row r="15" spans="1:17" ht="13.2" x14ac:dyDescent="0.25">
      <c r="B15" s="12"/>
      <c r="D15" s="4" t="s">
        <v>26</v>
      </c>
      <c r="E15" s="9"/>
      <c r="F15" s="20">
        <f>100*F14/'2022'!F14-100</f>
        <v>2.8796001817355688</v>
      </c>
      <c r="G15" s="20">
        <f>100*G14/'2022'!G14-100</f>
        <v>3.4434869957761975</v>
      </c>
      <c r="H15" s="20">
        <f>100*H14/'2022'!H14-100</f>
        <v>2.663943657741811</v>
      </c>
      <c r="I15" s="20">
        <f>100*I14/'2022'!I14-100</f>
        <v>2.4679522706778698</v>
      </c>
      <c r="J15" s="20">
        <f>100*J14/'2022'!J14-100</f>
        <v>2.3724218647367223</v>
      </c>
      <c r="K15" s="20">
        <v>0.7</v>
      </c>
      <c r="L15" s="20">
        <f>100*L14/'2022'!L14-100</f>
        <v>2.6119835213957572</v>
      </c>
      <c r="M15" s="20">
        <f>100*M14/'2022'!M14-100</f>
        <v>2.5034836631795372</v>
      </c>
      <c r="N15" s="20">
        <f>100*N14/'2022'!N14-100</f>
        <v>2.7278343044839204</v>
      </c>
      <c r="O15" s="20">
        <f>100*O14/'2022'!O14-100</f>
        <v>2.9216502998355907</v>
      </c>
      <c r="P15" s="20">
        <f>100*P14/'2022'!P14-100</f>
        <v>2.5897098719361225</v>
      </c>
      <c r="Q15" s="20">
        <f>100*Q14/'2022'!Q14-100</f>
        <v>2.6411179774448357</v>
      </c>
    </row>
    <row r="16" spans="1:17" ht="13.2" x14ac:dyDescent="0.25">
      <c r="B16" s="12"/>
      <c r="D16" s="24" t="s">
        <v>50</v>
      </c>
      <c r="E16" s="25"/>
      <c r="F16" s="26">
        <f>100*F14/'2019'!F10-100</f>
        <v>4.7331694968039528</v>
      </c>
      <c r="G16" s="26">
        <f>100*G14/'2019'!G10-100</f>
        <v>5.6438953847675037</v>
      </c>
      <c r="H16" s="26">
        <f>100*H14/'2019'!H10-100</f>
        <v>5.6497349755064761</v>
      </c>
      <c r="I16" s="26">
        <f>100*I14/'2019'!I10-100</f>
        <v>5.561110802486283</v>
      </c>
      <c r="J16" s="26">
        <f>100*J14/'2019'!J10-100</f>
        <v>5.9314938565677693</v>
      </c>
      <c r="K16" s="26">
        <f>100*K14/'2019'!K10-100</f>
        <v>5.9575242306779046</v>
      </c>
      <c r="L16" s="26">
        <f>100*L14/'2019'!L10-100</f>
        <v>6.3226120167790469</v>
      </c>
      <c r="M16" s="26">
        <f>100*M14/'2019'!M10-100</f>
        <v>6.1212499653949379</v>
      </c>
      <c r="N16" s="26">
        <f>100*N14/'2019'!N10-100</f>
        <v>6.3463661043421098</v>
      </c>
      <c r="O16" s="26">
        <f>100*O14/'2019'!O10-100</f>
        <v>6.5241740928560858</v>
      </c>
      <c r="P16" s="26">
        <f>100*P14/'2019'!P10-100</f>
        <v>6.3678600710576632</v>
      </c>
      <c r="Q16" s="26">
        <f>100*Q14/'2019'!Q10-100</f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'[3]2023'!F11</f>
        <v>320018</v>
      </c>
      <c r="G17" s="23">
        <f>'[3]2023'!G11</f>
        <v>323689</v>
      </c>
      <c r="H17" s="23">
        <f>'[3]2023'!H11</f>
        <v>326102</v>
      </c>
      <c r="I17" s="23">
        <f>'[3]2023'!I11</f>
        <v>327959</v>
      </c>
      <c r="J17" s="23">
        <f>'[3]2023'!J11</f>
        <v>330340</v>
      </c>
      <c r="K17" s="23">
        <f>'[3]2023'!K11</f>
        <v>331464</v>
      </c>
      <c r="L17" s="23">
        <f>'[3]2023'!L11</f>
        <v>331428</v>
      </c>
      <c r="M17" s="23">
        <f>'[3]2023'!M11</f>
        <v>331099</v>
      </c>
      <c r="N17" s="23">
        <f>'[3]2023'!N11</f>
        <v>332565</v>
      </c>
      <c r="O17" s="23">
        <f>'[3]2023'!O11</f>
        <v>332502</v>
      </c>
      <c r="P17" s="23">
        <f>'[3]2023'!P11</f>
        <v>330645</v>
      </c>
      <c r="Q17" s="23">
        <f>'[3]2023'!Q11</f>
        <v>329709</v>
      </c>
    </row>
    <row r="18" spans="2:17" ht="13.2" x14ac:dyDescent="0.25">
      <c r="B18" s="12"/>
      <c r="D18" s="4" t="s">
        <v>26</v>
      </c>
      <c r="E18" s="9"/>
      <c r="F18" s="20">
        <f>100*F17/'2022'!F17-100</f>
        <v>4.0796945432784497</v>
      </c>
      <c r="G18" s="20">
        <f>100*G17/'2022'!G17-100</f>
        <v>4.9765845938302675</v>
      </c>
      <c r="H18" s="20">
        <f>100*H17/'2022'!H17-100</f>
        <v>3.7299284932692132</v>
      </c>
      <c r="I18" s="20">
        <f>100*I17/'2022'!I17-100</f>
        <v>3.6994994608849083</v>
      </c>
      <c r="J18" s="20">
        <f>100*J17/'2022'!J17-100</f>
        <v>3.3675659776330065</v>
      </c>
      <c r="K18" s="20">
        <f>100*K17/'2022'!K17-100</f>
        <v>2.9004628695428067</v>
      </c>
      <c r="L18" s="20">
        <f>100*L17/'2022'!L17-100</f>
        <v>2.7588131336619881</v>
      </c>
      <c r="M18" s="20">
        <f>100*M17/'2022'!M17-100</f>
        <v>2.6564888336314993</v>
      </c>
      <c r="N18" s="20">
        <f>100*N17/'2022'!N17-100</f>
        <v>2.8015282749411199</v>
      </c>
      <c r="O18" s="20">
        <f>100*O17/'2022'!O17-100</f>
        <v>3.0346225236978199</v>
      </c>
      <c r="P18" s="20">
        <f>100*P17/'2022'!P17-100</f>
        <v>2.8035494422127414</v>
      </c>
      <c r="Q18" s="20">
        <f>100*Q17/'2022'!Q17-100</f>
        <v>3.2628542614730804</v>
      </c>
    </row>
    <row r="19" spans="2:17" ht="13.2" x14ac:dyDescent="0.25">
      <c r="B19" s="12"/>
      <c r="D19" s="24" t="s">
        <v>50</v>
      </c>
      <c r="E19" s="25"/>
      <c r="F19" s="26">
        <f>100*F17/'2019'!F11-100</f>
        <v>1.8176611889724938</v>
      </c>
      <c r="G19" s="26">
        <f>100*G17/'2019'!G11-100</f>
        <v>3.1349370718496061</v>
      </c>
      <c r="H19" s="26">
        <f>100*H17/'2019'!H11-100</f>
        <v>3.7477491235102889</v>
      </c>
      <c r="I19" s="26">
        <f>100*I17/'2019'!I11-100</f>
        <v>3.5914071556497476</v>
      </c>
      <c r="J19" s="26">
        <f>100*J17/'2019'!J11-100</f>
        <v>4.3909684147324128</v>
      </c>
      <c r="K19" s="26">
        <f>100*K17/'2019'!K11-100</f>
        <v>4.4415315973885185</v>
      </c>
      <c r="L19" s="26">
        <f>100*L17/'2019'!L11-100</f>
        <v>4.1532060387414731</v>
      </c>
      <c r="M19" s="26">
        <f>100*M17/'2019'!M11-100</f>
        <v>4.0419688533038425</v>
      </c>
      <c r="N19" s="26">
        <f>100*N17/'2019'!N11-100</f>
        <v>4.7099236160525919</v>
      </c>
      <c r="O19" s="26">
        <f>100*O17/'2019'!O11-100</f>
        <v>4.5870174478404806</v>
      </c>
      <c r="P19" s="26">
        <f>100*P17/'2019'!P11-100</f>
        <v>4.0873761651571954</v>
      </c>
      <c r="Q19" s="26">
        <f>100*Q17/'2019'!Q11-100</f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SUM(F20:K20)</f>
        <v>11190730</v>
      </c>
      <c r="F20" s="22">
        <f>'[3]2023'!F12</f>
        <v>1393547</v>
      </c>
      <c r="G20" s="22">
        <f>'[3]2023'!G12</f>
        <v>1488099</v>
      </c>
      <c r="H20" s="22">
        <f>'[3]2023'!H12</f>
        <v>1861851</v>
      </c>
      <c r="I20" s="22">
        <f>'[3]2023'!I12</f>
        <v>1930195</v>
      </c>
      <c r="J20" s="22">
        <f>'[3]2023'!J12</f>
        <v>2311998</v>
      </c>
      <c r="K20" s="22">
        <f>'[3]2023'!K12</f>
        <v>2205040</v>
      </c>
      <c r="L20" s="22">
        <f>'[3]2023'!L12</f>
        <v>1923564</v>
      </c>
      <c r="M20" s="22">
        <f>'[3]2023'!M12</f>
        <v>2235747</v>
      </c>
      <c r="N20" s="22">
        <f>'[3]2023'!N12</f>
        <v>2330714</v>
      </c>
      <c r="O20" s="22">
        <f>'[3]2023'!O12</f>
        <v>2096875</v>
      </c>
      <c r="P20" s="22">
        <f>'[3]2023'!P12</f>
        <v>1964385</v>
      </c>
      <c r="Q20" s="22">
        <f>'[3]2023'!Q12</f>
        <v>1833227</v>
      </c>
    </row>
    <row r="21" spans="2:17" ht="13.2" x14ac:dyDescent="0.25">
      <c r="D21" s="4" t="s">
        <v>26</v>
      </c>
      <c r="E21" s="11"/>
      <c r="F21" s="22">
        <f>'[3]2023'!F13</f>
        <v>77.5</v>
      </c>
      <c r="G21" s="22">
        <f>'[3]2023'!G13</f>
        <v>74.3</v>
      </c>
      <c r="H21" s="22">
        <f>'[3]2023'!H13</f>
        <v>49.5</v>
      </c>
      <c r="I21" s="22">
        <f>'[3]2023'!I13</f>
        <v>22.1</v>
      </c>
      <c r="J21" s="22">
        <f>'[3]2023'!J13</f>
        <v>12.5</v>
      </c>
      <c r="K21" s="22">
        <f>'[3]2023'!K13</f>
        <v>6</v>
      </c>
      <c r="L21" s="22">
        <f>'[3]2023'!L13</f>
        <v>0</v>
      </c>
      <c r="M21" s="22">
        <f>'[3]2023'!M13</f>
        <v>3.5</v>
      </c>
      <c r="N21" s="22">
        <f>'[3]2023'!N13</f>
        <v>7.7</v>
      </c>
      <c r="O21" s="22">
        <f>'[3]2023'!O13</f>
        <v>5.9</v>
      </c>
      <c r="P21" s="22">
        <f>'[3]2023'!P13</f>
        <v>7.5</v>
      </c>
      <c r="Q21" s="22">
        <f>'[3]2023'!Q13</f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SUM(F22:K22)</f>
        <v>8937935</v>
      </c>
      <c r="F22" s="22">
        <f>'[3]2023'!F14</f>
        <v>1107797</v>
      </c>
      <c r="G22" s="22">
        <f>'[3]2023'!G14</f>
        <v>1174884</v>
      </c>
      <c r="H22" s="22">
        <f>'[3]2023'!H14</f>
        <v>1511846</v>
      </c>
      <c r="I22" s="22">
        <f>'[3]2023'!I14</f>
        <v>1542610</v>
      </c>
      <c r="J22" s="22">
        <f>'[3]2023'!J14</f>
        <v>1835767</v>
      </c>
      <c r="K22" s="22">
        <f>'[3]2023'!K14</f>
        <v>1765031</v>
      </c>
      <c r="L22" s="22">
        <f>'[3]2023'!L14</f>
        <v>1479009</v>
      </c>
      <c r="M22" s="22">
        <f>'[3]2023'!M14</f>
        <v>1751421</v>
      </c>
      <c r="N22" s="22">
        <f>'[3]2023'!N14</f>
        <v>1890722</v>
      </c>
      <c r="O22" s="22">
        <f>'[3]2023'!O14</f>
        <v>1635065</v>
      </c>
      <c r="P22" s="22">
        <f>'[3]2023'!P14</f>
        <v>1542094</v>
      </c>
      <c r="Q22" s="22">
        <f>'[3]2023'!Q14</f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SUM(F23:K23)</f>
        <v>2252795</v>
      </c>
      <c r="F23" s="22">
        <f>'[3]2023'!F15</f>
        <v>285750</v>
      </c>
      <c r="G23" s="22">
        <f>'[3]2023'!G15</f>
        <v>313215</v>
      </c>
      <c r="H23" s="22">
        <f>'[3]2023'!H15</f>
        <v>350005</v>
      </c>
      <c r="I23" s="22">
        <f>'[3]2023'!I15</f>
        <v>387585</v>
      </c>
      <c r="J23" s="22">
        <f>'[3]2023'!J15</f>
        <v>476231</v>
      </c>
      <c r="K23" s="22">
        <f>'[3]2023'!K15</f>
        <v>440009</v>
      </c>
      <c r="L23" s="22">
        <f>'[3]2023'!L15</f>
        <v>444555</v>
      </c>
      <c r="M23" s="22">
        <f>'[3]2023'!M15</f>
        <v>484326</v>
      </c>
      <c r="N23" s="22">
        <f>'[3]2023'!N15</f>
        <v>439992</v>
      </c>
      <c r="O23" s="22">
        <f>'[3]2023'!O15</f>
        <v>461810</v>
      </c>
      <c r="P23" s="22">
        <f>'[3]2023'!P15</f>
        <v>422291</v>
      </c>
      <c r="Q23" s="22">
        <f>'[3]2023'!Q15</f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f>'[3]2023'!F16</f>
        <v>72.2</v>
      </c>
      <c r="G24" s="22">
        <f>'[3]2023'!G16</f>
        <v>66.900000000000006</v>
      </c>
      <c r="H24" s="22">
        <f>'[3]2023'!H16</f>
        <v>43.9</v>
      </c>
      <c r="I24" s="22">
        <f>'[3]2023'!I16</f>
        <v>18.5</v>
      </c>
      <c r="J24" s="22">
        <f>'[3]2023'!J16</f>
        <v>8.4</v>
      </c>
      <c r="K24" s="22">
        <f>'[3]2023'!K16</f>
        <v>2.7</v>
      </c>
      <c r="L24" s="22">
        <f>'[3]2023'!L16</f>
        <v>-2.8</v>
      </c>
      <c r="M24" s="22">
        <f>'[3]2023'!M16</f>
        <v>1.7</v>
      </c>
      <c r="N24" s="22">
        <f>'[3]2023'!N16</f>
        <v>6.8</v>
      </c>
      <c r="O24" s="22">
        <f>'[3]2023'!O16</f>
        <v>3.6</v>
      </c>
      <c r="P24" s="22">
        <f>'[3]2023'!P16</f>
        <v>6.8</v>
      </c>
      <c r="Q24" s="22">
        <f>'[3]2023'!Q16</f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f>'[3]2023'!F17</f>
        <v>101.6</v>
      </c>
      <c r="G25" s="22">
        <f>'[3]2023'!G17</f>
        <v>108.7</v>
      </c>
      <c r="H25" s="22">
        <f>'[3]2023'!H17</f>
        <v>79.7</v>
      </c>
      <c r="I25" s="22">
        <f>'[3]2023'!I17</f>
        <v>39.1</v>
      </c>
      <c r="J25" s="22">
        <f>'[3]2023'!J17</f>
        <v>31.4</v>
      </c>
      <c r="K25" s="22">
        <f>'[3]2023'!K17</f>
        <v>21.8</v>
      </c>
      <c r="L25" s="22">
        <f>'[3]2023'!L17</f>
        <v>10.7</v>
      </c>
      <c r="M25" s="22">
        <f>'[3]2023'!M17</f>
        <v>10.4</v>
      </c>
      <c r="N25" s="22">
        <f>'[3]2023'!N17</f>
        <v>12</v>
      </c>
      <c r="O25" s="22">
        <f>'[3]2023'!O17</f>
        <v>15</v>
      </c>
      <c r="P25" s="22">
        <f>'[3]2023'!P17</f>
        <v>10.5</v>
      </c>
      <c r="Q25" s="22">
        <f>'[3]2023'!Q17</f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SUM(F26:K26)</f>
        <v>25569522</v>
      </c>
      <c r="F26" s="22">
        <f>'[3]2023'!F18</f>
        <v>3292298</v>
      </c>
      <c r="G26" s="22">
        <f>'[3]2023'!G18</f>
        <v>3447002</v>
      </c>
      <c r="H26" s="22">
        <f>'[3]2023'!H18</f>
        <v>4233560</v>
      </c>
      <c r="I26" s="22">
        <f>'[3]2023'!I18</f>
        <v>4466714</v>
      </c>
      <c r="J26" s="22">
        <f>'[3]2023'!J18</f>
        <v>5183027</v>
      </c>
      <c r="K26" s="22">
        <f>'[3]2023'!K18</f>
        <v>4946921</v>
      </c>
      <c r="L26" s="22">
        <f>'[3]2023'!L18</f>
        <v>4675531</v>
      </c>
      <c r="M26" s="22">
        <f>'[3]2023'!M18</f>
        <v>5195621</v>
      </c>
      <c r="N26" s="22">
        <f>'[3]2023'!N18</f>
        <v>5080789</v>
      </c>
      <c r="O26" s="22">
        <f>'[3]2023'!O18</f>
        <v>4904256</v>
      </c>
      <c r="P26" s="22">
        <f>'[3]2023'!P18</f>
        <v>4254751</v>
      </c>
      <c r="Q26" s="22">
        <f>'[3]2023'!Q18</f>
        <v>3918745</v>
      </c>
    </row>
    <row r="27" spans="2:17" ht="13.2" x14ac:dyDescent="0.25">
      <c r="D27" s="4" t="s">
        <v>26</v>
      </c>
      <c r="E27" s="11"/>
      <c r="F27" s="22">
        <f>'[3]2023'!F19</f>
        <v>54.3</v>
      </c>
      <c r="G27" s="22">
        <f>'[3]2023'!G19</f>
        <v>54.6</v>
      </c>
      <c r="H27" s="22">
        <f>'[3]2023'!H19</f>
        <v>38.200000000000003</v>
      </c>
      <c r="I27" s="22">
        <f>'[3]2023'!I19</f>
        <v>17.8</v>
      </c>
      <c r="J27" s="22">
        <f>'[3]2023'!J19</f>
        <v>12.4</v>
      </c>
      <c r="K27" s="22">
        <f>'[3]2023'!K19</f>
        <v>5</v>
      </c>
      <c r="L27" s="22">
        <f>'[3]2023'!L19</f>
        <v>0.9</v>
      </c>
      <c r="M27" s="22">
        <f>'[3]2023'!M19</f>
        <v>3</v>
      </c>
      <c r="N27" s="22">
        <f>'[3]2023'!N19</f>
        <v>4.5999999999999996</v>
      </c>
      <c r="O27" s="22">
        <f>'[3]2023'!O19</f>
        <v>2.9</v>
      </c>
      <c r="P27" s="22">
        <f>'[3]2023'!P19</f>
        <v>5</v>
      </c>
      <c r="Q27" s="22">
        <f>'[3]2023'!Q19</f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SUM(F28:K28)</f>
        <v>20763033</v>
      </c>
      <c r="F28" s="22">
        <f>'[3]2023'!F20</f>
        <v>2678117</v>
      </c>
      <c r="G28" s="22">
        <f>'[3]2023'!G20</f>
        <v>2751902</v>
      </c>
      <c r="H28" s="22">
        <f>'[3]2023'!H20</f>
        <v>3469238</v>
      </c>
      <c r="I28" s="22">
        <f>'[3]2023'!I20</f>
        <v>3661668</v>
      </c>
      <c r="J28" s="22">
        <f>'[3]2023'!J20</f>
        <v>4181287</v>
      </c>
      <c r="K28" s="22">
        <f>'[3]2023'!K20</f>
        <v>4020821</v>
      </c>
      <c r="L28" s="22">
        <f>'[3]2023'!L20</f>
        <v>3715596</v>
      </c>
      <c r="M28" s="22">
        <f>'[3]2023'!M20</f>
        <v>4106472</v>
      </c>
      <c r="N28" s="22">
        <f>'[3]2023'!N20</f>
        <v>4175253</v>
      </c>
      <c r="O28" s="22">
        <f>'[3]2023'!O20</f>
        <v>3921912</v>
      </c>
      <c r="P28" s="22">
        <f>'[3]2023'!P20</f>
        <v>3424403</v>
      </c>
      <c r="Q28" s="22">
        <f>'[3]2023'!Q20</f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SUM(F29:K29)</f>
        <v>4806489</v>
      </c>
      <c r="F29" s="22">
        <f>'[3]2023'!F21</f>
        <v>614181</v>
      </c>
      <c r="G29" s="22">
        <f>'[3]2023'!G21</f>
        <v>695100</v>
      </c>
      <c r="H29" s="22">
        <f>'[3]2023'!H21</f>
        <v>764322</v>
      </c>
      <c r="I29" s="22">
        <f>'[3]2023'!I21</f>
        <v>805046</v>
      </c>
      <c r="J29" s="22">
        <f>'[3]2023'!J21</f>
        <v>1001740</v>
      </c>
      <c r="K29" s="22">
        <f>'[3]2023'!K21</f>
        <v>926100</v>
      </c>
      <c r="L29" s="22">
        <f>'[3]2023'!L21</f>
        <v>959935</v>
      </c>
      <c r="M29" s="22">
        <f>'[3]2023'!M21</f>
        <v>1089149</v>
      </c>
      <c r="N29" s="22">
        <f>'[3]2023'!N21</f>
        <v>905536</v>
      </c>
      <c r="O29" s="22">
        <f>'[3]2023'!O21</f>
        <v>982344</v>
      </c>
      <c r="P29" s="22">
        <f>'[3]2023'!P21</f>
        <v>830348</v>
      </c>
      <c r="Q29" s="22">
        <f>'[3]2023'!Q21</f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f>'[3]2023'!F22</f>
        <v>47.9</v>
      </c>
      <c r="G30" s="22">
        <f>'[3]2023'!G22</f>
        <v>46.8</v>
      </c>
      <c r="H30" s="22">
        <f>'[3]2023'!H22</f>
        <v>32.1</v>
      </c>
      <c r="I30" s="22">
        <f>'[3]2023'!I22</f>
        <v>14.4</v>
      </c>
      <c r="J30" s="22">
        <f>'[3]2023'!J22</f>
        <v>8.6</v>
      </c>
      <c r="K30" s="22">
        <f>'[3]2023'!K22</f>
        <v>1.8</v>
      </c>
      <c r="L30" s="22">
        <f>'[3]2023'!L22</f>
        <v>-1.2</v>
      </c>
      <c r="M30" s="22">
        <f>'[3]2023'!M22</f>
        <v>1.1000000000000001</v>
      </c>
      <c r="N30" s="22">
        <f>'[3]2023'!N22</f>
        <v>4</v>
      </c>
      <c r="O30" s="22">
        <f>'[3]2023'!O22</f>
        <v>1.2</v>
      </c>
      <c r="P30" s="22">
        <f>'[3]2023'!P22</f>
        <v>4.7</v>
      </c>
      <c r="Q30" s="22">
        <f>'[3]2023'!Q22</f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f>'[3]2023'!F23</f>
        <v>89.9</v>
      </c>
      <c r="G31" s="22">
        <f>'[3]2023'!G23</f>
        <v>96.3</v>
      </c>
      <c r="H31" s="22">
        <f>'[3]2023'!H23</f>
        <v>75</v>
      </c>
      <c r="I31" s="22">
        <f>'[3]2023'!I23</f>
        <v>36.1</v>
      </c>
      <c r="J31" s="22">
        <f>'[3]2023'!J23</f>
        <v>31.6</v>
      </c>
      <c r="K31" s="22">
        <f>'[3]2023'!K23</f>
        <v>22.1</v>
      </c>
      <c r="L31" s="22">
        <f>'[3]2023'!L23</f>
        <v>9.6</v>
      </c>
      <c r="M31" s="22">
        <f>'[3]2023'!M23</f>
        <v>10.6</v>
      </c>
      <c r="N31" s="22">
        <f>'[3]2023'!N23</f>
        <v>7.5</v>
      </c>
      <c r="O31" s="22">
        <f>'[3]2023'!O23</f>
        <v>10.3</v>
      </c>
      <c r="P31" s="22">
        <f>'[3]2023'!P23</f>
        <v>6.5</v>
      </c>
      <c r="Q31" s="22">
        <f>'[3]2023'!Q23</f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2.2848841853927313</v>
      </c>
      <c r="F32" s="22">
        <f>'[3]2023'!F24</f>
        <v>2.4</v>
      </c>
      <c r="G32" s="22">
        <f>'[3]2023'!G24</f>
        <v>2.2999999999999998</v>
      </c>
      <c r="H32" s="22">
        <f>'[3]2023'!H24</f>
        <v>2.2999999999999998</v>
      </c>
      <c r="I32" s="22">
        <f>'[3]2023'!I24</f>
        <v>2.2999999999999998</v>
      </c>
      <c r="J32" s="22">
        <f>'[3]2023'!J24</f>
        <v>2.2000000000000002</v>
      </c>
      <c r="K32" s="22">
        <f>'[3]2023'!K24</f>
        <v>2.2000000000000002</v>
      </c>
      <c r="L32" s="22">
        <f>'[3]2023'!L24</f>
        <v>2.4</v>
      </c>
      <c r="M32" s="22">
        <f>'[3]2023'!M24</f>
        <v>2.2999999999999998</v>
      </c>
      <c r="N32" s="22">
        <f>'[3]2023'!N24</f>
        <v>2.2000000000000002</v>
      </c>
      <c r="O32" s="22">
        <f>'[3]2023'!O24</f>
        <v>2.2999999999999998</v>
      </c>
      <c r="P32" s="22">
        <f>'[3]2023'!P24</f>
        <v>2.2000000000000002</v>
      </c>
      <c r="Q32" s="22">
        <f>'[3]2023'!Q24</f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f>'[3]2023'!F25</f>
        <v>33.6</v>
      </c>
      <c r="G33" s="22">
        <f>'[3]2023'!G25</f>
        <v>37.799999999999997</v>
      </c>
      <c r="H33" s="22">
        <f>'[3]2023'!H25</f>
        <v>41.5</v>
      </c>
      <c r="I33" s="22">
        <f>'[3]2023'!I25</f>
        <v>43.1</v>
      </c>
      <c r="J33" s="22">
        <f>'[3]2023'!J25</f>
        <v>47.1</v>
      </c>
      <c r="K33" s="22">
        <f>'[3]2023'!K25</f>
        <v>46.1</v>
      </c>
      <c r="L33" s="22">
        <f>'[3]2023'!L25</f>
        <v>41.5</v>
      </c>
      <c r="M33" s="22">
        <f>'[3]2023'!M25</f>
        <v>46.8</v>
      </c>
      <c r="N33" s="22">
        <f>'[3]2023'!N25</f>
        <v>48.3</v>
      </c>
      <c r="O33" s="22">
        <f>'[3]2023'!O25</f>
        <v>45.9</v>
      </c>
      <c r="P33" s="22">
        <f>'[3]2023'!P25</f>
        <v>42.6</v>
      </c>
      <c r="Q33" s="22">
        <f>'[3]2023'!Q25</f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'[4]Jan.-Dez. 2022'!F8</f>
        <v>4906</v>
      </c>
      <c r="G8" s="22">
        <f>'[4]Jan.-Dez. 2022'!G8</f>
        <v>4904</v>
      </c>
      <c r="H8" s="22">
        <f>'[4]Jan.-Dez. 2022'!H8</f>
        <v>4899</v>
      </c>
      <c r="I8" s="22">
        <f>'[4]Jan.-Dez. 2022'!I8</f>
        <v>4897</v>
      </c>
      <c r="J8" s="22">
        <f>'[4]Jan.-Dez. 2022'!J8</f>
        <v>4910</v>
      </c>
      <c r="K8" s="22">
        <f>'[4]Jan.-Dez. 2022'!K8</f>
        <v>4900</v>
      </c>
      <c r="L8" s="22">
        <f>'[4]Jan.-Dez. 2022'!L8</f>
        <v>4892</v>
      </c>
      <c r="M8" s="22">
        <f>'[4]Jan.-Dez. 2022'!M8</f>
        <v>4878</v>
      </c>
      <c r="N8" s="22">
        <f>'[4]Jan.-Dez. 2022'!N8</f>
        <v>4866</v>
      </c>
      <c r="O8" s="22">
        <f>'[4]Jan.-Dez. 2022'!O8</f>
        <v>4859</v>
      </c>
      <c r="P8" s="22">
        <f>'[4]Jan.-Dez. 2022'!P8</f>
        <v>4862</v>
      </c>
      <c r="Q8" s="22">
        <f>'[4]Jan.-Dez. 2022'!Q8</f>
        <v>4843</v>
      </c>
    </row>
    <row r="9" spans="1:17" ht="13.2" x14ac:dyDescent="0.25">
      <c r="A9" s="12"/>
      <c r="B9" s="12"/>
      <c r="D9" s="4" t="s">
        <v>26</v>
      </c>
      <c r="E9" s="9"/>
      <c r="F9" s="20">
        <f>100*F8/'2021'!F8-100</f>
        <v>-0.26428135799959307</v>
      </c>
      <c r="G9" s="20">
        <f>100*G8/'2021'!G8-100</f>
        <v>-0.56772100567721395</v>
      </c>
      <c r="H9" s="20">
        <f>100*H8/'2021'!H8-100</f>
        <v>-0.54811205846529276</v>
      </c>
      <c r="I9" s="20">
        <f>100*I8/'2021'!I8-100</f>
        <v>-0.30537459283387136</v>
      </c>
      <c r="J9" s="20">
        <f>100*J8/'2021'!J8-100</f>
        <v>-0.12205044751830485</v>
      </c>
      <c r="K9" s="20">
        <f>100*K8/'2021'!K8-100</f>
        <v>-0.44697277529459711</v>
      </c>
      <c r="L9" s="20">
        <f>100*L8/'2021'!L8-100</f>
        <v>-0.22435243728330079</v>
      </c>
      <c r="M9" s="20">
        <f>100*M8/'2021'!M8-100</f>
        <v>-0.67196090409285603</v>
      </c>
      <c r="N9" s="20">
        <f>100*N8/'2021'!N8-100</f>
        <v>-0.89613034623218368</v>
      </c>
      <c r="O9" s="20">
        <f>100*O8/'2021'!O8-100</f>
        <v>-0.71516142214957767</v>
      </c>
      <c r="P9" s="20">
        <f>100*P8/'2021'!P8-100</f>
        <v>-0.83622272078319781</v>
      </c>
      <c r="Q9" s="20">
        <f>100*Q8/'2021'!Q8-100</f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-3.53912701533622</v>
      </c>
      <c r="G10" s="26">
        <f>100*G8/'2019'!G8-100</f>
        <v>-3.5974051503833238</v>
      </c>
      <c r="H10" s="26">
        <f>100*H8/'2019'!H8-100</f>
        <v>-3.5819720527455274</v>
      </c>
      <c r="I10" s="26">
        <f>100*I8/'2019'!I8-100</f>
        <v>-3.7728433876989556</v>
      </c>
      <c r="J10" s="26">
        <f>100*J8/'2019'!J8-100</f>
        <v>-3.2512315270935943</v>
      </c>
      <c r="K10" s="26">
        <f>100*K8/'2019'!K8-100</f>
        <v>-3.4102109205598197</v>
      </c>
      <c r="L10" s="26">
        <f>100*L8/'2019'!L8-100</f>
        <v>-3.6818271313250648</v>
      </c>
      <c r="M10" s="26">
        <f>100*M8/'2019'!M8-100</f>
        <v>-4.1085118930607365</v>
      </c>
      <c r="N10" s="26">
        <f>100*N8/'2019'!N8-100</f>
        <v>-4.2691324021247254</v>
      </c>
      <c r="O10" s="26">
        <f>100*O8/'2019'!O8-100</f>
        <v>-4.1239147592738732</v>
      </c>
      <c r="P10" s="26">
        <f>100*P8/'2019'!P8-100</f>
        <v>-4.1025641025641022</v>
      </c>
      <c r="Q10" s="26">
        <f>100*Q8/'2019'!Q8-100</f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'[4]Jan.-Dez. 2022'!F9</f>
        <v>4532</v>
      </c>
      <c r="G11" s="22">
        <f>'[4]Jan.-Dez. 2022'!G9</f>
        <v>4526</v>
      </c>
      <c r="H11" s="22">
        <f>'[4]Jan.-Dez. 2022'!H9</f>
        <v>4596</v>
      </c>
      <c r="I11" s="22">
        <f>'[4]Jan.-Dez. 2022'!I9</f>
        <v>4673</v>
      </c>
      <c r="J11" s="22">
        <f>'[4]Jan.-Dez. 2022'!J9</f>
        <v>4719</v>
      </c>
      <c r="K11" s="22">
        <f>'[4]Jan.-Dez. 2022'!K9</f>
        <v>4731</v>
      </c>
      <c r="L11" s="22">
        <f>'[4]Jan.-Dez. 2022'!L9</f>
        <v>4735</v>
      </c>
      <c r="M11" s="22">
        <f>'[4]Jan.-Dez. 2022'!M9</f>
        <v>4721</v>
      </c>
      <c r="N11" s="22">
        <f>'[4]Jan.-Dez. 2022'!N9</f>
        <v>4721</v>
      </c>
      <c r="O11" s="22">
        <f>'[4]Jan.-Dez. 2022'!O9</f>
        <v>4691</v>
      </c>
      <c r="P11" s="22">
        <f>'[4]Jan.-Dez. 2022'!P9</f>
        <v>4594</v>
      </c>
      <c r="Q11" s="22">
        <f>'[4]Jan.-Dez. 2022'!Q9</f>
        <v>4554</v>
      </c>
    </row>
    <row r="12" spans="1:17" ht="13.2" x14ac:dyDescent="0.25">
      <c r="B12" s="12"/>
      <c r="D12" s="4" t="s">
        <v>26</v>
      </c>
      <c r="E12" s="9"/>
      <c r="F12" s="20">
        <f>100*F11/'2021'!F11-100</f>
        <v>16.774027312548313</v>
      </c>
      <c r="G12" s="20">
        <f>100*G11/'2021'!G11-100</f>
        <v>18.917498686284816</v>
      </c>
      <c r="H12" s="20">
        <f>100*H11/'2021'!H11-100</f>
        <v>15.768261964735515</v>
      </c>
      <c r="I12" s="20">
        <f>100*I11/'2021'!I11-100</f>
        <v>20.593548387096774</v>
      </c>
      <c r="J12" s="20">
        <f>100*J11/'2021'!J11-100</f>
        <v>15.266243282852955</v>
      </c>
      <c r="K12" s="20">
        <f>100*K11/'2021'!K11-100</f>
        <v>5.1099755609864417</v>
      </c>
      <c r="L12" s="20">
        <f>100*L11/'2021'!L11-100</f>
        <v>2.7114967462039061</v>
      </c>
      <c r="M12" s="20">
        <f>100*M11/'2021'!M11-100</f>
        <v>1.7237664296487765</v>
      </c>
      <c r="N12" s="20">
        <f>100*N11/'2021'!N11-100</f>
        <v>0.96236099230111449</v>
      </c>
      <c r="O12" s="20">
        <f>100*O11/'2021'!O11-100</f>
        <v>0.57890222984562456</v>
      </c>
      <c r="P12" s="20">
        <f>100*P11/'2021'!P11-100</f>
        <v>2.1772262138043175E-2</v>
      </c>
      <c r="Q12" s="20">
        <f>100*Q11/'2021'!Q11-100</f>
        <v>-0.39370078740157055</v>
      </c>
    </row>
    <row r="13" spans="1:17" ht="13.2" x14ac:dyDescent="0.25">
      <c r="B13" s="12"/>
      <c r="D13" s="24" t="s">
        <v>50</v>
      </c>
      <c r="E13" s="25"/>
      <c r="F13" s="26">
        <f>100*F11/'2019'!F9-100</f>
        <v>-6.7297797900802578</v>
      </c>
      <c r="G13" s="26">
        <f>100*G11/'2019'!G9-100</f>
        <v>-6.814906320774142</v>
      </c>
      <c r="H13" s="26">
        <f>100*H11/'2019'!H9-100</f>
        <v>-5.9738134206219371</v>
      </c>
      <c r="I13" s="26">
        <f>100*I11/'2019'!I9-100</f>
        <v>-5.9947696640515034</v>
      </c>
      <c r="J13" s="26">
        <f>100*J11/'2019'!J9-100</f>
        <v>-5.2028927280032207</v>
      </c>
      <c r="K13" s="26">
        <f>100*K11/'2019'!K9-100</f>
        <v>-5.0190724754065457</v>
      </c>
      <c r="L13" s="26">
        <f>100*L11/'2019'!L9-100</f>
        <v>-5.1672341277788973</v>
      </c>
      <c r="M13" s="26">
        <f>100*M11/'2019'!M9-100</f>
        <v>-5.5988802239552058</v>
      </c>
      <c r="N13" s="26">
        <f>100*N11/'2019'!N9-100</f>
        <v>-5.4665598718462149</v>
      </c>
      <c r="O13" s="26">
        <f>100*O11/'2019'!O9-100</f>
        <v>-5.5756843800322002</v>
      </c>
      <c r="P13" s="26">
        <f>100*P11/'2019'!P9-100</f>
        <v>-6.2640277494388954</v>
      </c>
      <c r="Q13" s="26">
        <f>100*Q11/'2019'!Q9-100</f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'[4]Jan.-Dez. 2022'!F10</f>
        <v>330150</v>
      </c>
      <c r="G14" s="23">
        <f>'[4]Jan.-Dez. 2022'!G10</f>
        <v>330508</v>
      </c>
      <c r="H14" s="23">
        <f>'[4]Jan.-Dez. 2022'!H10</f>
        <v>332965</v>
      </c>
      <c r="I14" s="23">
        <f>'[4]Jan.-Dez. 2022'!I10</f>
        <v>333799</v>
      </c>
      <c r="J14" s="23">
        <f>'[4]Jan.-Dez. 2022'!J10</f>
        <v>334932</v>
      </c>
      <c r="K14" s="23">
        <f>'[4]Jan.-Dez. 2022'!K10</f>
        <v>335964</v>
      </c>
      <c r="L14" s="23">
        <f>'[4]Jan.-Dez. 2022'!L10</f>
        <v>336679</v>
      </c>
      <c r="M14" s="23">
        <f>'[4]Jan.-Dez. 2022'!M10</f>
        <v>336571</v>
      </c>
      <c r="N14" s="23">
        <f>'[4]Jan.-Dez. 2022'!N10</f>
        <v>336714</v>
      </c>
      <c r="O14" s="23">
        <f>'[4]Jan.-Dez. 2022'!O10</f>
        <v>336351</v>
      </c>
      <c r="P14" s="23">
        <f>'[4]Jan.-Dez. 2022'!P10</f>
        <v>337644</v>
      </c>
      <c r="Q14" s="23">
        <f>'[4]Jan.-Dez. 2022'!Q10</f>
        <v>337395</v>
      </c>
    </row>
    <row r="15" spans="1:17" ht="13.2" x14ac:dyDescent="0.25">
      <c r="B15" s="12"/>
      <c r="D15" s="4" t="s">
        <v>26</v>
      </c>
      <c r="E15" s="9"/>
      <c r="F15" s="20">
        <f>100*F14/'2021'!F14-100</f>
        <v>1.7110500437466811</v>
      </c>
      <c r="G15" s="20">
        <f>100*G14/'2021'!G14-100</f>
        <v>1.8897705763029506</v>
      </c>
      <c r="H15" s="20">
        <f>100*H14/'2021'!H14-100</f>
        <v>2.7092805892986007</v>
      </c>
      <c r="I15" s="20">
        <f>100*I14/'2021'!I14-100</f>
        <v>3.0937482627199842</v>
      </c>
      <c r="J15" s="20">
        <f>100*J14/'2021'!J14-100</f>
        <v>2.9375426432351759</v>
      </c>
      <c r="K15" s="20">
        <v>0.7</v>
      </c>
      <c r="L15" s="20">
        <f>100*L14/'2021'!L14-100</f>
        <v>3.4223347197562219</v>
      </c>
      <c r="M15" s="20">
        <f>100*M14/'2021'!M14-100</f>
        <v>2.9058266349096726</v>
      </c>
      <c r="N15" s="20">
        <f>100*N14/'2021'!N14-100</f>
        <v>2.9375888476177323</v>
      </c>
      <c r="O15" s="20">
        <f>100*O14/'2021'!O14-100</f>
        <v>3.0622906816768136</v>
      </c>
      <c r="P15" s="20">
        <f>100*P14/'2021'!P14-100</f>
        <v>3.0055645043198069</v>
      </c>
      <c r="Q15" s="20">
        <f>100*Q14/'2021'!Q14-100</f>
        <v>2.9566135499502622</v>
      </c>
    </row>
    <row r="16" spans="1:17" ht="13.2" x14ac:dyDescent="0.25">
      <c r="B16" s="12"/>
      <c r="D16" s="24" t="s">
        <v>50</v>
      </c>
      <c r="E16" s="25"/>
      <c r="F16" s="26">
        <f>100*F14/'2019'!F10-100</f>
        <v>1.8016879068290166</v>
      </c>
      <c r="G16" s="26">
        <f>100*G14/'2019'!G10-100</f>
        <v>2.1271599139742392</v>
      </c>
      <c r="H16" s="26">
        <f>100*H14/'2019'!H10-100</f>
        <v>2.9083154332339234</v>
      </c>
      <c r="I16" s="26">
        <f>100*I14/'2019'!I10-100</f>
        <v>3.0186594571906511</v>
      </c>
      <c r="J16" s="26">
        <f>100*J14/'2019'!J10-100</f>
        <v>3.4765925500264103</v>
      </c>
      <c r="K16" s="26">
        <f>100*K14/'2019'!K10-100</f>
        <v>3.6033785721554636</v>
      </c>
      <c r="L16" s="26">
        <f>100*L14/'2019'!L10-100</f>
        <v>3.6161746104533563</v>
      </c>
      <c r="M16" s="26">
        <f>100*M14/'2019'!M10-100</f>
        <v>3.5294081458764595</v>
      </c>
      <c r="N16" s="26">
        <f>100*N14/'2019'!N10-100</f>
        <v>3.5224453278484447</v>
      </c>
      <c r="O16" s="26">
        <f>100*O14/'2019'!O10-100</f>
        <v>3.5002584806262576</v>
      </c>
      <c r="P16" s="26">
        <f>100*P14/'2019'!P10-100</f>
        <v>3.6827769606112071</v>
      </c>
      <c r="Q16" s="26">
        <f>100*Q14/'2019'!Q10-100</f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'[4]Jan.-Dez. 2022'!F11</f>
        <v>307474</v>
      </c>
      <c r="G17" s="23">
        <f>'[4]Jan.-Dez. 2022'!G11</f>
        <v>308344</v>
      </c>
      <c r="H17" s="23">
        <f>'[4]Jan.-Dez. 2022'!H11</f>
        <v>314376</v>
      </c>
      <c r="I17" s="23">
        <f>'[4]Jan.-Dez. 2022'!I11</f>
        <v>316259</v>
      </c>
      <c r="J17" s="23">
        <f>'[4]Jan.-Dez. 2022'!J11</f>
        <v>319578</v>
      </c>
      <c r="K17" s="23">
        <f>'[4]Jan.-Dez. 2022'!K11</f>
        <v>322121</v>
      </c>
      <c r="L17" s="23">
        <f>'[4]Jan.-Dez. 2022'!L11</f>
        <v>322530</v>
      </c>
      <c r="M17" s="23">
        <f>'[4]Jan.-Dez. 2022'!M11</f>
        <v>322531</v>
      </c>
      <c r="N17" s="23">
        <f>'[4]Jan.-Dez. 2022'!N11</f>
        <v>323502</v>
      </c>
      <c r="O17" s="23">
        <f>'[4]Jan.-Dez. 2022'!O11</f>
        <v>322709</v>
      </c>
      <c r="P17" s="23">
        <f>'[4]Jan.-Dez. 2022'!P11</f>
        <v>321628</v>
      </c>
      <c r="Q17" s="23">
        <f>'[4]Jan.-Dez. 2022'!Q11</f>
        <v>319291</v>
      </c>
    </row>
    <row r="18" spans="2:17" ht="13.2" x14ac:dyDescent="0.25">
      <c r="B18" s="12"/>
      <c r="D18" s="4" t="s">
        <v>26</v>
      </c>
      <c r="E18" s="9"/>
      <c r="F18" s="20">
        <f>100*F17/'2021'!F17-100</f>
        <v>19.620605273088728</v>
      </c>
      <c r="G18" s="20">
        <f>100*G17/'2021'!G17-100</f>
        <v>24.364352090862155</v>
      </c>
      <c r="H18" s="20">
        <f>100*H17/'2021'!H17-100</f>
        <v>18.707260802090374</v>
      </c>
      <c r="I18" s="20">
        <f>100*I17/'2021'!I17-100</f>
        <v>25.594297287637502</v>
      </c>
      <c r="J18" s="20">
        <f>100*J17/'2021'!J17-100</f>
        <v>19.582405657729794</v>
      </c>
      <c r="K18" s="20">
        <f>100*K17/'2021'!K17-100</f>
        <v>11.147878114508316</v>
      </c>
      <c r="L18" s="20">
        <f>100*L17/'2021'!L17-100</f>
        <v>7.2729268317019375</v>
      </c>
      <c r="M18" s="20">
        <f>100*M17/'2021'!M17-100</f>
        <v>5.0493766040882235</v>
      </c>
      <c r="N18" s="20">
        <f>100*N17/'2021'!N17-100</f>
        <v>4.1676460833529205</v>
      </c>
      <c r="O18" s="20">
        <f>100*O17/'2021'!O17-100</f>
        <v>4.1349489343164549</v>
      </c>
      <c r="P18" s="20">
        <f>100*P17/'2021'!P17-100</f>
        <v>3.5102229974800565</v>
      </c>
      <c r="Q18" s="20">
        <f>100*Q17/'2021'!Q17-100</f>
        <v>3.4355299560070733</v>
      </c>
    </row>
    <row r="19" spans="2:17" ht="13.2" x14ac:dyDescent="0.25">
      <c r="B19" s="12"/>
      <c r="D19" s="24" t="s">
        <v>50</v>
      </c>
      <c r="E19" s="25"/>
      <c r="F19" s="26">
        <f>100*F17/'2019'!F11-100</f>
        <v>-2.1733666343201605</v>
      </c>
      <c r="G19" s="26">
        <f>100*G17/'2019'!G11-100</f>
        <v>-1.7543412458180683</v>
      </c>
      <c r="H19" s="26">
        <f>100*H17/'2019'!H11-100</f>
        <v>1.7179834691816609E-2</v>
      </c>
      <c r="I19" s="26">
        <f>100*I17/'2019'!I11-100</f>
        <v>-0.10423609158877412</v>
      </c>
      <c r="J19" s="26">
        <f>100*J17/'2019'!J11-100</f>
        <v>0.99006146407748474</v>
      </c>
      <c r="K19" s="26">
        <f>100*K17/'2019'!K11-100</f>
        <v>1.4976305109525896</v>
      </c>
      <c r="L19" s="26">
        <f>100*L17/'2019'!L11-100</f>
        <v>1.3569569972219711</v>
      </c>
      <c r="M19" s="26">
        <f>100*M17/'2019'!M11-100</f>
        <v>1.3496273206048386</v>
      </c>
      <c r="N19" s="26">
        <f>100*N17/'2019'!N11-100</f>
        <v>1.8563881034992988</v>
      </c>
      <c r="O19" s="26">
        <f>100*O17/'2019'!O11-100</f>
        <v>1.5066730833954551</v>
      </c>
      <c r="P19" s="26">
        <f>100*P17/'2019'!P11-100</f>
        <v>1.2488155612429637</v>
      </c>
      <c r="Q19" s="26">
        <f>100*Q17/'2019'!Q11-100</f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f>'[4]Jan.-Dez. 2022'!F12</f>
        <v>784878</v>
      </c>
      <c r="G20" s="22">
        <f>'[4]Jan.-Dez. 2022'!G12</f>
        <v>853994</v>
      </c>
      <c r="H20" s="22">
        <f>'[4]Jan.-Dez. 2022'!H12</f>
        <v>1245132</v>
      </c>
      <c r="I20" s="22">
        <f>'[4]Jan.-Dez. 2022'!I12</f>
        <v>1580820</v>
      </c>
      <c r="J20" s="22">
        <f>'[4]Jan.-Dez. 2022'!J12</f>
        <v>2056002</v>
      </c>
      <c r="K20" s="22">
        <f>'[4]Jan.-Dez. 2022'!K12</f>
        <v>2079702</v>
      </c>
      <c r="L20" s="22">
        <f>'[4]Jan.-Dez. 2022'!L12</f>
        <v>1922751</v>
      </c>
      <c r="M20" s="22">
        <f>'[4]Jan.-Dez. 2022'!M12</f>
        <v>2160887</v>
      </c>
      <c r="N20" s="22">
        <f>'[4]Jan.-Dez. 2022'!N12</f>
        <v>2163276</v>
      </c>
      <c r="O20" s="22">
        <f>'[4]Jan.-Dez. 2022'!O12</f>
        <v>1980522</v>
      </c>
      <c r="P20" s="22">
        <f>'[4]Jan.-Dez. 2022'!P12</f>
        <v>1826516</v>
      </c>
      <c r="Q20" s="22">
        <f>'[4]Jan.-Dez. 2022'!Q12</f>
        <v>1668724</v>
      </c>
    </row>
    <row r="21" spans="2:17" ht="13.2" x14ac:dyDescent="0.25">
      <c r="D21" s="4" t="s">
        <v>26</v>
      </c>
      <c r="E21" s="11"/>
      <c r="F21" s="22">
        <f>'[4]Jan.-Dez. 2022'!F13</f>
        <v>253.8</v>
      </c>
      <c r="G21" s="22">
        <f>'[4]Jan.-Dez. 2022'!G13</f>
        <v>251.7</v>
      </c>
      <c r="H21" s="22">
        <f>'[4]Jan.-Dez. 2022'!H13</f>
        <v>270.89999999999998</v>
      </c>
      <c r="I21" s="22">
        <f>'[4]Jan.-Dez. 2022'!I13</f>
        <v>429.6</v>
      </c>
      <c r="J21" s="22">
        <f>'[4]Jan.-Dez. 2022'!J13</f>
        <v>404.9</v>
      </c>
      <c r="K21" s="22">
        <f>'[4]Jan.-Dez. 2022'!K13</f>
        <v>141.69999999999999</v>
      </c>
      <c r="L21" s="22">
        <f>'[4]Jan.-Dez. 2022'!L13</f>
        <v>50.4</v>
      </c>
      <c r="M21" s="22">
        <f>'[4]Jan.-Dez. 2022'!M13</f>
        <v>30.7</v>
      </c>
      <c r="N21" s="22">
        <f>'[4]Jan.-Dez. 2022'!N13</f>
        <v>28.2</v>
      </c>
      <c r="O21" s="22">
        <f>'[4]Jan.-Dez. 2022'!O13</f>
        <v>13.4</v>
      </c>
      <c r="P21" s="22">
        <f>'[4]Jan.-Dez. 2022'!P13</f>
        <v>30.6</v>
      </c>
      <c r="Q21" s="22">
        <f>'[4]Jan.-Dez. 2022'!Q13</f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f>'[4]Jan.-Dez. 2022'!F14</f>
        <v>643153</v>
      </c>
      <c r="G22" s="22">
        <f>'[4]Jan.-Dez. 2022'!G14</f>
        <v>703889</v>
      </c>
      <c r="H22" s="22">
        <f>'[4]Jan.-Dez. 2022'!H14</f>
        <v>1050336</v>
      </c>
      <c r="I22" s="22">
        <f>'[4]Jan.-Dez. 2022'!I14</f>
        <v>1302115</v>
      </c>
      <c r="J22" s="22">
        <f>'[4]Jan.-Dez. 2022'!J14</f>
        <v>1693460</v>
      </c>
      <c r="K22" s="22">
        <f>'[4]Jan.-Dez. 2022'!K14</f>
        <v>1718354</v>
      </c>
      <c r="L22" s="22">
        <f>'[4]Jan.-Dez. 2022'!L14</f>
        <v>1521171</v>
      </c>
      <c r="M22" s="22">
        <f>'[4]Jan.-Dez. 2022'!M14</f>
        <v>1722215</v>
      </c>
      <c r="N22" s="22">
        <f>'[4]Jan.-Dez. 2022'!N14</f>
        <v>1770276</v>
      </c>
      <c r="O22" s="22">
        <f>'[4]Jan.-Dez. 2022'!O14</f>
        <v>1578790</v>
      </c>
      <c r="P22" s="22">
        <f>'[4]Jan.-Dez. 2022'!P14</f>
        <v>1444254</v>
      </c>
      <c r="Q22" s="22">
        <f>'[4]Jan.-Dez. 2022'!Q14</f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f>'[4]Jan.-Dez. 2022'!F15</f>
        <v>141725</v>
      </c>
      <c r="G23" s="22">
        <f>'[4]Jan.-Dez. 2022'!G15</f>
        <v>150105</v>
      </c>
      <c r="H23" s="22">
        <f>'[4]Jan.-Dez. 2022'!H15</f>
        <v>194796</v>
      </c>
      <c r="I23" s="22">
        <f>'[4]Jan.-Dez. 2022'!I15</f>
        <v>278705</v>
      </c>
      <c r="J23" s="22">
        <f>'[4]Jan.-Dez. 2022'!J15</f>
        <v>362542</v>
      </c>
      <c r="K23" s="22">
        <f>'[4]Jan.-Dez. 2022'!K15</f>
        <v>361348</v>
      </c>
      <c r="L23" s="22">
        <f>'[4]Jan.-Dez. 2022'!L15</f>
        <v>401580</v>
      </c>
      <c r="M23" s="22">
        <f>'[4]Jan.-Dez. 2022'!M15</f>
        <v>438672</v>
      </c>
      <c r="N23" s="22">
        <f>'[4]Jan.-Dez. 2022'!N15</f>
        <v>393000</v>
      </c>
      <c r="O23" s="22">
        <f>'[4]Jan.-Dez. 2022'!O15</f>
        <v>401732</v>
      </c>
      <c r="P23" s="22">
        <f>'[4]Jan.-Dez. 2022'!P15</f>
        <v>382262</v>
      </c>
      <c r="Q23" s="22">
        <f>'[4]Jan.-Dez. 2022'!Q15</f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f>'[4]Jan.-Dez. 2022'!F16</f>
        <v>227.3</v>
      </c>
      <c r="G24" s="22">
        <f>'[4]Jan.-Dez. 2022'!G16</f>
        <v>225.7</v>
      </c>
      <c r="H24" s="22">
        <f>'[4]Jan.-Dez. 2022'!H16</f>
        <v>252.3</v>
      </c>
      <c r="I24" s="22">
        <f>'[4]Jan.-Dez. 2022'!I16</f>
        <v>393.6</v>
      </c>
      <c r="J24" s="22">
        <f>'[4]Jan.-Dez. 2022'!J16</f>
        <v>363.7</v>
      </c>
      <c r="K24" s="22">
        <f>'[4]Jan.-Dez. 2022'!K16</f>
        <v>121.2</v>
      </c>
      <c r="L24" s="22">
        <f>'[4]Jan.-Dez. 2022'!L16</f>
        <v>37.700000000000003</v>
      </c>
      <c r="M24" s="22">
        <f>'[4]Jan.-Dez. 2022'!M16</f>
        <v>21.3</v>
      </c>
      <c r="N24" s="22">
        <f>'[4]Jan.-Dez. 2022'!N16</f>
        <v>22.5</v>
      </c>
      <c r="O24" s="22">
        <f>'[4]Jan.-Dez. 2022'!O16</f>
        <v>7.9</v>
      </c>
      <c r="P24" s="22">
        <f>'[4]Jan.-Dez. 2022'!P16</f>
        <v>24.8</v>
      </c>
      <c r="Q24" s="22">
        <f>'[4]Jan.-Dez. 2022'!Q16</f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f>'[4]Jan.-Dez. 2022'!F17</f>
        <v>460.1</v>
      </c>
      <c r="G25" s="22">
        <f>'[4]Jan.-Dez. 2022'!G17</f>
        <v>462.4</v>
      </c>
      <c r="H25" s="22">
        <f>'[4]Jan.-Dez. 2022'!H17</f>
        <v>419</v>
      </c>
      <c r="I25" s="22">
        <f>'[4]Jan.-Dez. 2022'!I17</f>
        <v>703.9</v>
      </c>
      <c r="J25" s="22">
        <f>'[4]Jan.-Dez. 2022'!J17</f>
        <v>763.1</v>
      </c>
      <c r="K25" s="22">
        <f>'[4]Jan.-Dez. 2022'!K17</f>
        <v>332</v>
      </c>
      <c r="L25" s="22">
        <f>'[4]Jan.-Dez. 2022'!L17</f>
        <v>130.6</v>
      </c>
      <c r="M25" s="22">
        <f>'[4]Jan.-Dez. 2022'!M17</f>
        <v>87.6</v>
      </c>
      <c r="N25" s="22">
        <f>'[4]Jan.-Dez. 2022'!N17</f>
        <v>62.5</v>
      </c>
      <c r="O25" s="22">
        <f>'[4]Jan.-Dez. 2022'!O17</f>
        <v>41.9</v>
      </c>
      <c r="P25" s="22">
        <f>'[4]Jan.-Dez. 2022'!P17</f>
        <v>57.8</v>
      </c>
      <c r="Q25" s="22">
        <f>'[4]Jan.-Dez. 2022'!Q17</f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f>'[4]Jan.-Dez. 2022'!F18</f>
        <v>2134306</v>
      </c>
      <c r="G26" s="22">
        <f>'[4]Jan.-Dez. 2022'!G18</f>
        <v>2228972</v>
      </c>
      <c r="H26" s="22">
        <f>'[4]Jan.-Dez. 2022'!H18</f>
        <v>3063102</v>
      </c>
      <c r="I26" s="22">
        <f>'[4]Jan.-Dez. 2022'!I18</f>
        <v>3792493</v>
      </c>
      <c r="J26" s="22">
        <f>'[4]Jan.-Dez. 2022'!J18</f>
        <v>4612893</v>
      </c>
      <c r="K26" s="22">
        <f>'[4]Jan.-Dez. 2022'!K18</f>
        <v>4709939</v>
      </c>
      <c r="L26" s="22">
        <f>'[4]Jan.-Dez. 2022'!L18</f>
        <v>4635846</v>
      </c>
      <c r="M26" s="22">
        <f>'[4]Jan.-Dez. 2022'!M18</f>
        <v>5045103</v>
      </c>
      <c r="N26" s="22">
        <f>'[4]Jan.-Dez. 2022'!N18</f>
        <v>4856774</v>
      </c>
      <c r="O26" s="22">
        <f>'[4]Jan.-Dez. 2022'!O18</f>
        <v>4764600</v>
      </c>
      <c r="P26" s="22">
        <f>'[4]Jan.-Dez. 2022'!P18</f>
        <v>4051116</v>
      </c>
      <c r="Q26" s="22">
        <f>'[4]Jan.-Dez. 2022'!Q18</f>
        <v>3639477</v>
      </c>
    </row>
    <row r="27" spans="2:17" ht="13.2" x14ac:dyDescent="0.25">
      <c r="D27" s="4" t="s">
        <v>26</v>
      </c>
      <c r="E27" s="11"/>
      <c r="F27" s="22">
        <f>'[4]Jan.-Dez. 2022'!F19</f>
        <v>137.5</v>
      </c>
      <c r="G27" s="22">
        <f>'[4]Jan.-Dez. 2022'!G19</f>
        <v>126.6</v>
      </c>
      <c r="H27" s="22">
        <f>'[4]Jan.-Dez. 2022'!H19</f>
        <v>148</v>
      </c>
      <c r="I27" s="22">
        <f>'[4]Jan.-Dez. 2022'!I19</f>
        <v>239.3</v>
      </c>
      <c r="J27" s="22">
        <f>'[4]Jan.-Dez. 2022'!J19</f>
        <v>235.2</v>
      </c>
      <c r="K27" s="22">
        <f>'[4]Jan.-Dez. 2022'!K19</f>
        <v>97.8</v>
      </c>
      <c r="L27" s="22">
        <f>'[4]Jan.-Dez. 2022'!L19</f>
        <v>34.5</v>
      </c>
      <c r="M27" s="22">
        <f>'[4]Jan.-Dez. 2022'!M19</f>
        <v>20.9</v>
      </c>
      <c r="N27" s="22">
        <f>'[4]Jan.-Dez. 2022'!N19</f>
        <v>22.4</v>
      </c>
      <c r="O27" s="22">
        <f>'[4]Jan.-Dez. 2022'!O19</f>
        <v>12</v>
      </c>
      <c r="P27" s="22">
        <f>'[4]Jan.-Dez. 2022'!P19</f>
        <v>22.8</v>
      </c>
      <c r="Q27" s="22">
        <f>'[4]Jan.-Dez. 2022'!Q19</f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f>'[4]Jan.-Dez. 2022'!F20</f>
        <v>1810867</v>
      </c>
      <c r="G28" s="22">
        <f>'[4]Jan.-Dez. 2022'!G20</f>
        <v>1874823</v>
      </c>
      <c r="H28" s="22">
        <f>'[4]Jan.-Dez. 2022'!H20</f>
        <v>2626444</v>
      </c>
      <c r="I28" s="22">
        <f>'[4]Jan.-Dez. 2022'!I20</f>
        <v>3201153</v>
      </c>
      <c r="J28" s="22">
        <f>'[4]Jan.-Dez. 2022'!J20</f>
        <v>3851682</v>
      </c>
      <c r="K28" s="22">
        <f>'[4]Jan.-Dez. 2022'!K20</f>
        <v>3951172</v>
      </c>
      <c r="L28" s="22">
        <f>'[4]Jan.-Dez. 2022'!L20</f>
        <v>3760344</v>
      </c>
      <c r="M28" s="22">
        <f>'[4]Jan.-Dez. 2022'!M20</f>
        <v>4060245</v>
      </c>
      <c r="N28" s="22">
        <f>'[4]Jan.-Dez. 2022'!N20</f>
        <v>4014459</v>
      </c>
      <c r="O28" s="22">
        <f>'[4]Jan.-Dez. 2022'!O20</f>
        <v>3873769</v>
      </c>
      <c r="P28" s="22">
        <f>'[4]Jan.-Dez. 2022'!P20</f>
        <v>3271209</v>
      </c>
      <c r="Q28" s="22">
        <f>'[4]Jan.-Dez. 2022'!Q20</f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f>'[4]Jan.-Dez. 2022'!F21</f>
        <v>323439</v>
      </c>
      <c r="G29" s="22">
        <f>'[4]Jan.-Dez. 2022'!G21</f>
        <v>354149</v>
      </c>
      <c r="H29" s="22">
        <f>'[4]Jan.-Dez. 2022'!H21</f>
        <v>436658</v>
      </c>
      <c r="I29" s="22">
        <f>'[4]Jan.-Dez. 2022'!I21</f>
        <v>591340</v>
      </c>
      <c r="J29" s="22">
        <f>'[4]Jan.-Dez. 2022'!J21</f>
        <v>761211</v>
      </c>
      <c r="K29" s="22">
        <f>'[4]Jan.-Dez. 2022'!K21</f>
        <v>758767</v>
      </c>
      <c r="L29" s="22">
        <f>'[4]Jan.-Dez. 2022'!L21</f>
        <v>875502</v>
      </c>
      <c r="M29" s="22">
        <f>'[4]Jan.-Dez. 2022'!M21</f>
        <v>984858</v>
      </c>
      <c r="N29" s="22">
        <f>'[4]Jan.-Dez. 2022'!N21</f>
        <v>842315</v>
      </c>
      <c r="O29" s="22">
        <f>'[4]Jan.-Dez. 2022'!O21</f>
        <v>890831</v>
      </c>
      <c r="P29" s="22">
        <f>'[4]Jan.-Dez. 2022'!P21</f>
        <v>779907</v>
      </c>
      <c r="Q29" s="22">
        <f>'[4]Jan.-Dez. 2022'!Q21</f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f>'[4]Jan.-Dez. 2022'!F22</f>
        <v>122.3</v>
      </c>
      <c r="G30" s="22">
        <f>'[4]Jan.-Dez. 2022'!G22</f>
        <v>109.4</v>
      </c>
      <c r="H30" s="22">
        <f>'[4]Jan.-Dez. 2022'!H22</f>
        <v>134.5</v>
      </c>
      <c r="I30" s="22">
        <f>'[4]Jan.-Dez. 2022'!I22</f>
        <v>217.7</v>
      </c>
      <c r="J30" s="22">
        <f>'[4]Jan.-Dez. 2022'!J22</f>
        <v>207.3</v>
      </c>
      <c r="K30" s="22">
        <f>'[4]Jan.-Dez. 2022'!K22</f>
        <v>81.400000000000006</v>
      </c>
      <c r="L30" s="22">
        <f>'[4]Jan.-Dez. 2022'!L22</f>
        <v>24.5</v>
      </c>
      <c r="M30" s="22">
        <f>'[4]Jan.-Dez. 2022'!M22</f>
        <v>11.9</v>
      </c>
      <c r="N30" s="22">
        <f>'[4]Jan.-Dez. 2022'!N22</f>
        <v>17</v>
      </c>
      <c r="O30" s="22">
        <f>'[4]Jan.-Dez. 2022'!O22</f>
        <v>7</v>
      </c>
      <c r="P30" s="22">
        <f>'[4]Jan.-Dez. 2022'!P22</f>
        <v>17.600000000000001</v>
      </c>
      <c r="Q30" s="22">
        <f>'[4]Jan.-Dez. 2022'!Q22</f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f>'[4]Jan.-Dez. 2022'!F23</f>
        <v>284.2</v>
      </c>
      <c r="G31" s="22">
        <f>'[4]Jan.-Dez. 2022'!G23</f>
        <v>301.5</v>
      </c>
      <c r="H31" s="22">
        <f>'[4]Jan.-Dez. 2022'!H23</f>
        <v>279.2</v>
      </c>
      <c r="I31" s="22">
        <f>'[4]Jan.-Dez. 2022'!I23</f>
        <v>437.5</v>
      </c>
      <c r="J31" s="22">
        <f>'[4]Jan.-Dez. 2022'!J23</f>
        <v>520.70000000000005</v>
      </c>
      <c r="K31" s="22">
        <f>'[4]Jan.-Dez. 2022'!K23</f>
        <v>272.3</v>
      </c>
      <c r="L31" s="22">
        <f>'[4]Jan.-Dez. 2022'!L23</f>
        <v>105.5</v>
      </c>
      <c r="M31" s="22">
        <f>'[4]Jan.-Dez. 2022'!M23</f>
        <v>81.2</v>
      </c>
      <c r="N31" s="22">
        <f>'[4]Jan.-Dez. 2022'!N23</f>
        <v>57.5</v>
      </c>
      <c r="O31" s="22">
        <f>'[4]Jan.-Dez. 2022'!O23</f>
        <v>40.700000000000003</v>
      </c>
      <c r="P31" s="22">
        <f>'[4]Jan.-Dez. 2022'!P23</f>
        <v>50.5</v>
      </c>
      <c r="Q31" s="22">
        <f>'[4]Jan.-Dez. 2022'!Q23</f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f>'[4]Jan.-Dez. 2022'!F24</f>
        <v>2.7</v>
      </c>
      <c r="G32" s="22">
        <f>'[4]Jan.-Dez. 2022'!G24</f>
        <v>2.6</v>
      </c>
      <c r="H32" s="22">
        <f>'[4]Jan.-Dez. 2022'!H24</f>
        <v>2.5</v>
      </c>
      <c r="I32" s="22">
        <f>'[4]Jan.-Dez. 2022'!I24</f>
        <v>2.4</v>
      </c>
      <c r="J32" s="22">
        <f>'[4]Jan.-Dez. 2022'!J24</f>
        <v>2.2000000000000002</v>
      </c>
      <c r="K32" s="22">
        <f>'[4]Jan.-Dez. 2022'!K24</f>
        <v>2.2999999999999998</v>
      </c>
      <c r="L32" s="22">
        <f>'[4]Jan.-Dez. 2022'!L24</f>
        <v>2.4</v>
      </c>
      <c r="M32" s="22">
        <f>'[4]Jan.-Dez. 2022'!M24</f>
        <v>2.2999999999999998</v>
      </c>
      <c r="N32" s="22">
        <f>'[4]Jan.-Dez. 2022'!N24</f>
        <v>2.2000000000000002</v>
      </c>
      <c r="O32" s="22">
        <f>'[4]Jan.-Dez. 2022'!O24</f>
        <v>2.4</v>
      </c>
      <c r="P32" s="22">
        <f>'[4]Jan.-Dez. 2022'!P24</f>
        <v>2.2000000000000002</v>
      </c>
      <c r="Q32" s="22">
        <f>'[4]Jan.-Dez. 2022'!Q24</f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f>'[4]Jan.-Dez. 2022'!F25</f>
        <v>22.7</v>
      </c>
      <c r="G33" s="22">
        <f>'[4]Jan.-Dez. 2022'!G25</f>
        <v>25.7</v>
      </c>
      <c r="H33" s="22">
        <f>'[4]Jan.-Dez. 2022'!H25</f>
        <v>30.8</v>
      </c>
      <c r="I33" s="22">
        <f>'[4]Jan.-Dez. 2022'!I25</f>
        <v>38</v>
      </c>
      <c r="J33" s="22">
        <f>'[4]Jan.-Dez. 2022'!J25</f>
        <v>43.9</v>
      </c>
      <c r="K33" s="22">
        <f>'[4]Jan.-Dez. 2022'!K25</f>
        <v>45.3</v>
      </c>
      <c r="L33" s="22">
        <f>'[4]Jan.-Dez. 2022'!L25</f>
        <v>42.2</v>
      </c>
      <c r="M33" s="22">
        <f>'[4]Jan.-Dez. 2022'!M25</f>
        <v>46.5</v>
      </c>
      <c r="N33" s="22">
        <f>'[4]Jan.-Dez. 2022'!N25</f>
        <v>47.8</v>
      </c>
      <c r="O33" s="22">
        <f>'[4]Jan.-Dez. 2022'!O25</f>
        <v>45.9</v>
      </c>
      <c r="P33" s="22">
        <f>'[4]Jan.-Dez. 2022'!P25</f>
        <v>41.7</v>
      </c>
      <c r="Q33" s="22">
        <f>'[4]Jan.-Dez. 2022'!Q25</f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Theresa Schauerte</cp:lastModifiedBy>
  <dcterms:created xsi:type="dcterms:W3CDTF">2020-11-16T10:42:47Z</dcterms:created>
  <dcterms:modified xsi:type="dcterms:W3CDTF">2024-08-23T06:07:06Z</dcterms:modified>
</cp:coreProperties>
</file>