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9_September 2024\Versand\"/>
    </mc:Choice>
  </mc:AlternateContent>
  <xr:revisionPtr revIDLastSave="0" documentId="13_ncr:1_{CF5C0834-52B8-4BE7-B37C-370B7A88E3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12" r:id="rId1"/>
    <sheet name="2023" sheetId="11" r:id="rId2"/>
    <sheet name="2022" sheetId="10" r:id="rId3"/>
    <sheet name="2021" sheetId="7" r:id="rId4"/>
    <sheet name="2020" sheetId="5" r:id="rId5"/>
    <sheet name="2019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1" l="1"/>
  <c r="D13" i="11"/>
  <c r="D8" i="12"/>
  <c r="B19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B9" i="11"/>
  <c r="B10" i="11"/>
  <c r="B11" i="11"/>
  <c r="B12" i="11"/>
  <c r="B14" i="11"/>
  <c r="B15" i="11"/>
  <c r="B16" i="11"/>
  <c r="B17" i="11"/>
  <c r="B18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D8" i="11"/>
  <c r="B8" i="11"/>
  <c r="B8" i="12"/>
  <c r="D32" i="12"/>
  <c r="D19" i="12"/>
  <c r="D8" i="6" l="1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D65" i="12"/>
  <c r="E65" i="12" s="1"/>
  <c r="B65" i="12"/>
  <c r="C65" i="12" s="1"/>
  <c r="D64" i="12"/>
  <c r="B64" i="12"/>
  <c r="C64" i="12" s="1"/>
  <c r="D63" i="12"/>
  <c r="B63" i="12"/>
  <c r="D62" i="12"/>
  <c r="B62" i="12"/>
  <c r="D61" i="12"/>
  <c r="B61" i="12"/>
  <c r="C61" i="12" s="1"/>
  <c r="D60" i="12"/>
  <c r="B60" i="12"/>
  <c r="D59" i="12"/>
  <c r="B59" i="12"/>
  <c r="D58" i="12"/>
  <c r="B58" i="12"/>
  <c r="D57" i="12"/>
  <c r="E57" i="12" s="1"/>
  <c r="B57" i="12"/>
  <c r="D56" i="12"/>
  <c r="B56" i="12"/>
  <c r="C56" i="12" s="1"/>
  <c r="D55" i="12"/>
  <c r="B55" i="12"/>
  <c r="D54" i="12"/>
  <c r="B54" i="12"/>
  <c r="D53" i="12"/>
  <c r="B53" i="12"/>
  <c r="D52" i="12"/>
  <c r="B52" i="12"/>
  <c r="D51" i="12"/>
  <c r="B51" i="12"/>
  <c r="D50" i="12"/>
  <c r="B50" i="12"/>
  <c r="C50" i="12" s="1"/>
  <c r="D49" i="12"/>
  <c r="E49" i="12" s="1"/>
  <c r="B49" i="12"/>
  <c r="C49" i="12" s="1"/>
  <c r="D48" i="12"/>
  <c r="E48" i="12" s="1"/>
  <c r="B48" i="12"/>
  <c r="C48" i="12" s="1"/>
  <c r="D47" i="12"/>
  <c r="B47" i="12"/>
  <c r="D46" i="12"/>
  <c r="B46" i="12"/>
  <c r="D45" i="12"/>
  <c r="B45" i="12"/>
  <c r="C45" i="12" s="1"/>
  <c r="D44" i="12"/>
  <c r="B44" i="12"/>
  <c r="D43" i="12"/>
  <c r="B43" i="12"/>
  <c r="D42" i="12"/>
  <c r="B42" i="12"/>
  <c r="C42" i="12" s="1"/>
  <c r="D41" i="12"/>
  <c r="E41" i="12" s="1"/>
  <c r="B41" i="12"/>
  <c r="C41" i="12" s="1"/>
  <c r="D40" i="12"/>
  <c r="B40" i="12"/>
  <c r="C40" i="12" s="1"/>
  <c r="D39" i="12"/>
  <c r="B39" i="12"/>
  <c r="D38" i="12"/>
  <c r="B38" i="12"/>
  <c r="C38" i="12" s="1"/>
  <c r="D37" i="12"/>
  <c r="B37" i="12"/>
  <c r="C37" i="12" s="1"/>
  <c r="D36" i="12"/>
  <c r="B36" i="12"/>
  <c r="D35" i="12"/>
  <c r="B35" i="12"/>
  <c r="D34" i="12"/>
  <c r="B34" i="12"/>
  <c r="C34" i="12" s="1"/>
  <c r="D33" i="12"/>
  <c r="E33" i="12" s="1"/>
  <c r="B33" i="12"/>
  <c r="C33" i="12" s="1"/>
  <c r="E32" i="12"/>
  <c r="B32" i="12"/>
  <c r="C32" i="12" s="1"/>
  <c r="D31" i="12"/>
  <c r="B31" i="12"/>
  <c r="D30" i="12"/>
  <c r="B30" i="12"/>
  <c r="D29" i="12"/>
  <c r="B29" i="12"/>
  <c r="C29" i="12" s="1"/>
  <c r="D28" i="12"/>
  <c r="B28" i="12"/>
  <c r="D27" i="12"/>
  <c r="B27" i="12"/>
  <c r="D26" i="12"/>
  <c r="B26" i="12"/>
  <c r="C26" i="12" s="1"/>
  <c r="D25" i="12"/>
  <c r="E25" i="12" s="1"/>
  <c r="B25" i="12"/>
  <c r="C25" i="12" s="1"/>
  <c r="D24" i="12"/>
  <c r="B24" i="12"/>
  <c r="C24" i="12" s="1"/>
  <c r="D23" i="12"/>
  <c r="B23" i="12"/>
  <c r="D22" i="12"/>
  <c r="B22" i="12"/>
  <c r="C22" i="12" s="1"/>
  <c r="D21" i="12"/>
  <c r="B21" i="12"/>
  <c r="C21" i="12" s="1"/>
  <c r="D20" i="12"/>
  <c r="B20" i="12"/>
  <c r="B19" i="12"/>
  <c r="D18" i="12"/>
  <c r="B18" i="12"/>
  <c r="C18" i="12" s="1"/>
  <c r="D17" i="12"/>
  <c r="E17" i="12" s="1"/>
  <c r="B17" i="12"/>
  <c r="C17" i="12" s="1"/>
  <c r="D16" i="12"/>
  <c r="E16" i="12" s="1"/>
  <c r="B16" i="12"/>
  <c r="C16" i="12" s="1"/>
  <c r="D15" i="12"/>
  <c r="B15" i="12"/>
  <c r="D14" i="12"/>
  <c r="B14" i="12"/>
  <c r="D13" i="12"/>
  <c r="B13" i="12"/>
  <c r="C13" i="12" s="1"/>
  <c r="D12" i="12"/>
  <c r="B12" i="12"/>
  <c r="D11" i="12"/>
  <c r="B11" i="12"/>
  <c r="D10" i="12"/>
  <c r="B10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<sst xmlns="http://schemas.openxmlformats.org/spreadsheetml/2006/main" count="1557" uniqueCount="102">
  <si>
    <t>Monatserhebung im Tourismus</t>
  </si>
  <si>
    <t>Nordrhein-Westfalen</t>
  </si>
  <si>
    <t>Januar</t>
  </si>
  <si>
    <t>Februar</t>
  </si>
  <si>
    <t>Gesamt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</si>
  <si>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</si>
  <si>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</si>
  <si>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</si>
  <si>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</si>
  <si>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</si>
  <si>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</si>
  <si>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</si>
  <si>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</si>
  <si>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</si>
  <si>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</si>
  <si>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</si>
  <si>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</si>
  <si>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</si>
  <si>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</si>
  <si>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</si>
  <si>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</si>
  <si>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</si>
  <si>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</si>
  <si>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</si>
  <si>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</si>
  <si>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</si>
  <si>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</si>
  <si>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</si>
  <si>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</si>
  <si>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</si>
  <si>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</si>
  <si>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</si>
  <si>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</si>
  <si>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</si>
  <si>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</si>
  <si>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</si>
  <si>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</si>
  <si>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</si>
  <si>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</si>
  <si>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</si>
  <si>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</si>
  <si>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</si>
  <si>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</si>
  <si>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</si>
  <si>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</si>
  <si>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</si>
  <si>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</si>
  <si>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</si>
  <si>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</si>
  <si>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</si>
  <si>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</si>
  <si>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</si>
  <si>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</si>
  <si>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</si>
  <si>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</si>
  <si>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</si>
  <si>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</si>
  <si>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</si>
  <si>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</si>
  <si>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</si>
  <si>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</si>
  <si>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</si>
  <si>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</si>
  <si>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</si>
  <si>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</si>
  <si>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</si>
  <si>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</si>
  <si>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</si>
  <si>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</si>
  <si>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</si>
  <si>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</si>
  <si>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</si>
  <si>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</si>
  <si>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</si>
  <si>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</si>
  <si>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</si>
  <si>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</si>
  <si>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</si>
  <si>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</si>
  <si>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</si>
  <si>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</si>
  <si>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</si>
  <si>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</si>
  <si>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</si>
  <si>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</si>
  <si>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</si>
  <si>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</si>
  <si>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</si>
  <si>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</si>
  <si>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</si>
  <si>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</si>
  <si>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</si>
  <si>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</si>
  <si>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</si>
  <si>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</si>
  <si>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</si>
  <si>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</si>
  <si>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</si>
  <si>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</si>
  <si>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</si>
  <si>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</si>
  <si>
    <t>Jan.-Sep.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</si>
</sst>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22" activePane="bottomRight" state="frozen"/>
      <selection pane="topRight" activeCell="F1" sqref="F1"/>
      <selection pane="bottomLeft" activeCell="A7" sqref="A7"/>
      <selection pane="bottomRight" activeCell="AJ68" sqref="AJ6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0">
        <v>2024</v>
      </c>
      <c r="C4" s="81"/>
      <c r="D4" s="81"/>
      <c r="E4" s="81"/>
      <c r="F4" s="82">
        <v>2024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85" t="s">
        <v>4</v>
      </c>
      <c r="C5" s="86"/>
      <c r="D5" s="86"/>
      <c r="E5" s="86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18316958</v>
      </c>
      <c r="C8" s="29">
        <f>100*B8/'2023'!B8-100</f>
        <v>3.598279598354253</v>
      </c>
      <c r="D8" s="28">
        <f>H8+M8+R8+W8+AB8+AG8+AL8+AQ8+AV8+BA8+BF8+BK8</f>
        <v>41099714</v>
      </c>
      <c r="E8" s="29">
        <f>100*D8/'2023'!D8-100</f>
        <v>1.427023994666726</v>
      </c>
      <c r="F8" s="68">
        <v>1533192</v>
      </c>
      <c r="G8" s="68">
        <v>10</v>
      </c>
      <c r="H8" s="68">
        <v>3495103</v>
      </c>
      <c r="I8" s="68">
        <v>6.2</v>
      </c>
      <c r="J8" s="68">
        <v>2.2999999999999998</v>
      </c>
      <c r="K8" s="68">
        <v>1588035</v>
      </c>
      <c r="L8" s="68">
        <v>6.7</v>
      </c>
      <c r="M8" s="68">
        <v>3583119</v>
      </c>
      <c r="N8" s="68">
        <v>3.9</v>
      </c>
      <c r="O8" s="68">
        <v>2.2999999999999998</v>
      </c>
      <c r="P8" s="68">
        <v>1878130</v>
      </c>
      <c r="Q8" s="68">
        <v>0.9</v>
      </c>
      <c r="R8" s="68">
        <v>4226576</v>
      </c>
      <c r="S8" s="68">
        <v>-0.2</v>
      </c>
      <c r="T8" s="68">
        <v>2.2999999999999998</v>
      </c>
      <c r="U8" s="68">
        <v>2036449</v>
      </c>
      <c r="V8" s="68">
        <v>5.5</v>
      </c>
      <c r="W8" s="68">
        <v>4425902</v>
      </c>
      <c r="X8" s="68">
        <v>-0.9</v>
      </c>
      <c r="Y8" s="68">
        <v>2.2000000000000002</v>
      </c>
      <c r="Z8" s="68">
        <v>2242293</v>
      </c>
      <c r="AA8" s="68">
        <v>-3</v>
      </c>
      <c r="AB8" s="68">
        <v>4996875</v>
      </c>
      <c r="AC8" s="68">
        <v>-3.6</v>
      </c>
      <c r="AD8" s="68">
        <v>2.2000000000000002</v>
      </c>
      <c r="AE8" s="68">
        <v>2367352</v>
      </c>
      <c r="AF8" s="68">
        <v>7.4</v>
      </c>
      <c r="AG8" s="68">
        <v>5267021</v>
      </c>
      <c r="AH8" s="68">
        <v>6.5</v>
      </c>
      <c r="AI8" s="68">
        <v>2.2000000000000002</v>
      </c>
      <c r="AJ8" s="68">
        <v>2137623</v>
      </c>
      <c r="AK8" s="68">
        <v>11.1</v>
      </c>
      <c r="AL8" s="68">
        <v>4969507</v>
      </c>
      <c r="AM8" s="68">
        <v>6.3</v>
      </c>
      <c r="AN8" s="68">
        <v>2.2999999999999998</v>
      </c>
      <c r="AO8" s="68">
        <v>2244548</v>
      </c>
      <c r="AP8" s="68">
        <v>0.4</v>
      </c>
      <c r="AQ8" s="68">
        <v>5202265</v>
      </c>
      <c r="AR8" s="68">
        <v>0.1</v>
      </c>
      <c r="AS8" s="68">
        <v>2.2999999999999998</v>
      </c>
      <c r="AT8" s="68">
        <v>2289336</v>
      </c>
      <c r="AU8" s="68">
        <v>-1.8</v>
      </c>
      <c r="AV8" s="68">
        <v>4933346</v>
      </c>
      <c r="AW8" s="68">
        <v>-2.9</v>
      </c>
      <c r="AX8" s="68">
        <v>2.2000000000000002</v>
      </c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x14ac:dyDescent="0.3">
      <c r="A9" s="17" t="s">
        <v>25</v>
      </c>
      <c r="B9" s="28"/>
      <c r="C9" s="35"/>
      <c r="D9" s="28"/>
      <c r="E9" s="35"/>
      <c r="F9" s="78"/>
      <c r="G9" s="79"/>
      <c r="H9" s="78"/>
      <c r="I9" s="79"/>
      <c r="J9" s="79"/>
      <c r="K9" s="78"/>
      <c r="L9" s="79"/>
      <c r="M9" s="78"/>
      <c r="N9" s="79"/>
      <c r="O9" s="79"/>
      <c r="P9" s="78"/>
      <c r="Q9" s="79"/>
      <c r="R9" s="78"/>
      <c r="S9" s="79"/>
      <c r="T9" s="79"/>
      <c r="U9" s="78"/>
      <c r="V9" s="79"/>
      <c r="W9" s="78"/>
      <c r="X9" s="79"/>
      <c r="Y9" s="79"/>
      <c r="Z9" s="78"/>
      <c r="AA9" s="79"/>
      <c r="AB9" s="78"/>
      <c r="AC9" s="79"/>
      <c r="AD9" s="79"/>
      <c r="AE9" s="78"/>
      <c r="AF9" s="79"/>
      <c r="AG9" s="78"/>
      <c r="AH9" s="79"/>
      <c r="AI9" s="79"/>
      <c r="AJ9" s="78"/>
      <c r="AK9" s="79"/>
      <c r="AL9" s="78"/>
      <c r="AM9" s="79"/>
      <c r="AN9" s="79"/>
      <c r="AO9" s="78"/>
      <c r="AP9" s="79"/>
      <c r="AQ9" s="78"/>
      <c r="AR9" s="79"/>
      <c r="AS9" s="79"/>
      <c r="AT9" s="78"/>
      <c r="AU9" s="79"/>
      <c r="AV9" s="78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</row>
    <row r="10" spans="1:65" x14ac:dyDescent="0.3">
      <c r="A10" s="74" t="s">
        <v>26</v>
      </c>
      <c r="B10" s="69">
        <f>F10+K10+P10+U10+Z10+AE10+AJ10+AO10+AT10+AY10+BD10+BI10</f>
        <v>3047</v>
      </c>
      <c r="C10" s="35">
        <f>100*B10/'2023'!B10-100</f>
        <v>16.076190476190476</v>
      </c>
      <c r="D10" s="69">
        <f>H10+M10+R10+W10+AB10+AG10+AL10+AQ10+AV10+BA10+BF10+BK10</f>
        <v>6076</v>
      </c>
      <c r="E10" s="35">
        <f>100*D10/'2023'!D10-100</f>
        <v>-4.2546485975417596</v>
      </c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>
        <v>0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341</v>
      </c>
      <c r="AF10" s="68">
        <v>-0.6</v>
      </c>
      <c r="AG10" s="68">
        <v>748</v>
      </c>
      <c r="AH10" s="68">
        <v>-15</v>
      </c>
      <c r="AI10" s="68">
        <v>2.2000000000000002</v>
      </c>
      <c r="AJ10" s="68">
        <v>832</v>
      </c>
      <c r="AK10" s="68">
        <v>108</v>
      </c>
      <c r="AL10" s="68">
        <v>1750</v>
      </c>
      <c r="AM10" s="68">
        <v>109.1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703</v>
      </c>
      <c r="AU10" s="68">
        <v>98</v>
      </c>
      <c r="AV10" s="68">
        <v>1098</v>
      </c>
      <c r="AW10" s="68">
        <v>49.2</v>
      </c>
      <c r="AX10" s="68">
        <v>1.6</v>
      </c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</row>
    <row r="11" spans="1:65" x14ac:dyDescent="0.3">
      <c r="A11" s="74" t="s">
        <v>27</v>
      </c>
      <c r="B11" s="69">
        <f>F11+K11+P11+U11+Z11+AE11+AJ11+AO11+AT11+AY11+BD11+BI11</f>
        <v>14213004</v>
      </c>
      <c r="C11" s="35">
        <f>100*B11/'2023'!B11-100</f>
        <v>1.0947865960285981</v>
      </c>
      <c r="D11" s="69">
        <f>H11+M11+R11+W11+AB11+AG11+AL11+AQ11+AV11+BA11+BF11+BK11</f>
        <v>32650590</v>
      </c>
      <c r="E11" s="35">
        <f>100*D11/'2023'!D11-100</f>
        <v>-0.33505132453696262</v>
      </c>
      <c r="F11" s="68">
        <v>1193205</v>
      </c>
      <c r="G11" s="68">
        <v>7.7</v>
      </c>
      <c r="H11" s="68">
        <v>2789936</v>
      </c>
      <c r="I11" s="68">
        <v>4.2</v>
      </c>
      <c r="J11" s="68">
        <v>2.2999999999999998</v>
      </c>
      <c r="K11" s="68">
        <v>1261903</v>
      </c>
      <c r="L11" s="68">
        <v>7.4</v>
      </c>
      <c r="M11" s="68">
        <v>2886037</v>
      </c>
      <c r="N11" s="68">
        <v>4.9000000000000004</v>
      </c>
      <c r="O11" s="68">
        <v>2.2999999999999998</v>
      </c>
      <c r="P11" s="68">
        <v>1499520</v>
      </c>
      <c r="Q11" s="68">
        <v>-0.8</v>
      </c>
      <c r="R11" s="68">
        <v>3461599</v>
      </c>
      <c r="S11" s="68">
        <v>-0.2</v>
      </c>
      <c r="T11" s="68">
        <v>2.2999999999999998</v>
      </c>
      <c r="U11" s="68">
        <v>1609533</v>
      </c>
      <c r="V11" s="68">
        <v>4.3</v>
      </c>
      <c r="W11" s="68">
        <v>3585908</v>
      </c>
      <c r="X11" s="68">
        <v>-2.1</v>
      </c>
      <c r="Y11" s="68">
        <v>2.2000000000000002</v>
      </c>
      <c r="Z11" s="68">
        <v>1777679</v>
      </c>
      <c r="AA11" s="68">
        <v>-3.2</v>
      </c>
      <c r="AB11" s="68">
        <v>4054653</v>
      </c>
      <c r="AC11" s="68">
        <v>-3</v>
      </c>
      <c r="AD11" s="68">
        <v>2.2999999999999998</v>
      </c>
      <c r="AE11" s="68">
        <v>1723403</v>
      </c>
      <c r="AF11" s="68">
        <v>-2.4</v>
      </c>
      <c r="AG11" s="68">
        <v>3924390</v>
      </c>
      <c r="AH11" s="68">
        <v>-2.4</v>
      </c>
      <c r="AI11" s="68">
        <v>2.2999999999999998</v>
      </c>
      <c r="AJ11" s="68">
        <v>1587190</v>
      </c>
      <c r="AK11" s="68">
        <v>7.3</v>
      </c>
      <c r="AL11" s="68">
        <v>3845437</v>
      </c>
      <c r="AM11" s="68">
        <v>3.5</v>
      </c>
      <c r="AN11" s="68">
        <v>2.4</v>
      </c>
      <c r="AO11" s="68">
        <v>1728055</v>
      </c>
      <c r="AP11" s="68">
        <v>-1.3</v>
      </c>
      <c r="AQ11" s="68">
        <v>4076433</v>
      </c>
      <c r="AR11" s="68">
        <v>-0.7</v>
      </c>
      <c r="AS11" s="68">
        <v>2.4</v>
      </c>
      <c r="AT11" s="68">
        <v>1832516</v>
      </c>
      <c r="AU11" s="68">
        <v>-3.1</v>
      </c>
      <c r="AV11" s="68">
        <v>4026197</v>
      </c>
      <c r="AW11" s="68">
        <v>-3.6</v>
      </c>
      <c r="AX11" s="68">
        <v>2.2000000000000002</v>
      </c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x14ac:dyDescent="0.3">
      <c r="A12" s="74" t="s">
        <v>28</v>
      </c>
      <c r="B12" s="69" t="e">
        <f>F12+K12+P12+U12+Z12+AE12+AJ12+AO12+AT12+AY12+BD12+BI12</f>
        <v>#VALUE!</v>
      </c>
      <c r="C12" s="35"/>
      <c r="D12" s="69" t="e">
        <f>H12+M12+R12+W12+AB12+AG12+AL12+AQ12+AV12+BA12+BF12+BK12</f>
        <v>#VALUE!</v>
      </c>
      <c r="E12" s="35"/>
      <c r="F12" s="68" t="s">
        <v>9</v>
      </c>
      <c r="G12" s="68" t="s">
        <v>9</v>
      </c>
      <c r="H12" s="68" t="s">
        <v>9</v>
      </c>
      <c r="I12" s="68" t="s">
        <v>9</v>
      </c>
      <c r="J12" s="68" t="s">
        <v>9</v>
      </c>
      <c r="K12" s="68" t="s">
        <v>9</v>
      </c>
      <c r="L12" s="68" t="s">
        <v>9</v>
      </c>
      <c r="M12" s="68" t="s">
        <v>9</v>
      </c>
      <c r="N12" s="68" t="s">
        <v>9</v>
      </c>
      <c r="O12" s="68" t="s">
        <v>9</v>
      </c>
      <c r="P12" s="68" t="s">
        <v>9</v>
      </c>
      <c r="Q12" s="68" t="s">
        <v>9</v>
      </c>
      <c r="R12" s="68" t="s">
        <v>9</v>
      </c>
      <c r="S12" s="68" t="s">
        <v>9</v>
      </c>
      <c r="T12" s="68" t="s">
        <v>9</v>
      </c>
      <c r="U12" s="68" t="s">
        <v>9</v>
      </c>
      <c r="V12" s="68" t="s">
        <v>9</v>
      </c>
      <c r="W12" s="68" t="s">
        <v>9</v>
      </c>
      <c r="X12" s="68" t="s">
        <v>9</v>
      </c>
      <c r="Y12" s="68" t="s">
        <v>9</v>
      </c>
      <c r="Z12" s="68" t="s">
        <v>9</v>
      </c>
      <c r="AA12" s="68" t="s">
        <v>9</v>
      </c>
      <c r="AB12" s="68" t="s">
        <v>9</v>
      </c>
      <c r="AC12" s="68" t="s">
        <v>9</v>
      </c>
      <c r="AD12" s="68" t="s">
        <v>9</v>
      </c>
      <c r="AE12" s="68" t="s">
        <v>9</v>
      </c>
      <c r="AF12" s="68" t="s">
        <v>9</v>
      </c>
      <c r="AG12" s="68" t="s">
        <v>9</v>
      </c>
      <c r="AH12" s="68" t="s">
        <v>9</v>
      </c>
      <c r="AI12" s="68" t="s">
        <v>9</v>
      </c>
      <c r="AJ12" s="68" t="s">
        <v>9</v>
      </c>
      <c r="AK12" s="68" t="s">
        <v>9</v>
      </c>
      <c r="AL12" s="68" t="s">
        <v>9</v>
      </c>
      <c r="AM12" s="68" t="s">
        <v>9</v>
      </c>
      <c r="AN12" s="68" t="s">
        <v>9</v>
      </c>
      <c r="AO12" s="68" t="s">
        <v>9</v>
      </c>
      <c r="AP12" s="68" t="s">
        <v>9</v>
      </c>
      <c r="AQ12" s="68" t="s">
        <v>9</v>
      </c>
      <c r="AR12" s="68" t="s">
        <v>9</v>
      </c>
      <c r="AS12" s="68" t="s">
        <v>9</v>
      </c>
      <c r="AT12" s="68" t="s">
        <v>9</v>
      </c>
      <c r="AU12" s="68" t="s">
        <v>9</v>
      </c>
      <c r="AV12" s="68" t="s">
        <v>9</v>
      </c>
      <c r="AW12" s="68" t="s">
        <v>9</v>
      </c>
      <c r="AX12" s="68" t="s">
        <v>9</v>
      </c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29</v>
      </c>
      <c r="B13" s="69">
        <f t="shared" ref="B13:D61" si="0">F13+K13+P13+U13+Z13+AE13+AJ13+AO13+AT13+AY13+BD13+BI13</f>
        <v>258116</v>
      </c>
      <c r="C13" s="35">
        <f>100*B13/'2023'!B13-100</f>
        <v>7.3930608661643333</v>
      </c>
      <c r="D13" s="69">
        <f t="shared" si="0"/>
        <v>479080</v>
      </c>
      <c r="E13" s="35">
        <f>100*D13/'2023'!D13-100</f>
        <v>6.3863333044650403</v>
      </c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20912</v>
      </c>
      <c r="L13" s="68">
        <v>-3.9</v>
      </c>
      <c r="M13" s="68">
        <v>44276</v>
      </c>
      <c r="N13" s="68">
        <v>-7.1</v>
      </c>
      <c r="O13" s="68">
        <v>2.1</v>
      </c>
      <c r="P13" s="68">
        <v>21163</v>
      </c>
      <c r="Q13" s="68">
        <v>21.8</v>
      </c>
      <c r="R13" s="68">
        <v>36898</v>
      </c>
      <c r="S13" s="68">
        <v>23.8</v>
      </c>
      <c r="T13" s="68">
        <v>1.7</v>
      </c>
      <c r="U13" s="68">
        <v>29383</v>
      </c>
      <c r="V13" s="68">
        <v>-5.4</v>
      </c>
      <c r="W13" s="68">
        <v>52674</v>
      </c>
      <c r="X13" s="68">
        <v>-5.4</v>
      </c>
      <c r="Y13" s="68">
        <v>1.8</v>
      </c>
      <c r="Z13" s="68">
        <v>32003</v>
      </c>
      <c r="AA13" s="68">
        <v>2.4</v>
      </c>
      <c r="AB13" s="68">
        <v>56913</v>
      </c>
      <c r="AC13" s="68">
        <v>3.7</v>
      </c>
      <c r="AD13" s="68">
        <v>1.8</v>
      </c>
      <c r="AE13" s="68">
        <v>28082</v>
      </c>
      <c r="AF13" s="68">
        <v>24.4</v>
      </c>
      <c r="AG13" s="68">
        <v>48753</v>
      </c>
      <c r="AH13" s="68">
        <v>25.1</v>
      </c>
      <c r="AI13" s="68">
        <v>1.7</v>
      </c>
      <c r="AJ13" s="68">
        <v>37986</v>
      </c>
      <c r="AK13" s="68">
        <v>4.5</v>
      </c>
      <c r="AL13" s="68">
        <v>74154</v>
      </c>
      <c r="AM13" s="68">
        <v>-0.1</v>
      </c>
      <c r="AN13" s="68">
        <v>2</v>
      </c>
      <c r="AO13" s="68">
        <v>41227</v>
      </c>
      <c r="AP13" s="68">
        <v>15.3</v>
      </c>
      <c r="AQ13" s="68">
        <v>82111</v>
      </c>
      <c r="AR13" s="68">
        <v>17.3</v>
      </c>
      <c r="AS13" s="68">
        <v>2</v>
      </c>
      <c r="AT13" s="68">
        <v>25786</v>
      </c>
      <c r="AU13" s="68">
        <v>3.7</v>
      </c>
      <c r="AV13" s="68">
        <v>45423</v>
      </c>
      <c r="AW13" s="68">
        <v>3.6</v>
      </c>
      <c r="AX13" s="68">
        <v>1.8</v>
      </c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x14ac:dyDescent="0.3">
      <c r="A14" s="74" t="s">
        <v>30</v>
      </c>
      <c r="B14" s="69">
        <f t="shared" si="0"/>
        <v>16983</v>
      </c>
      <c r="C14" s="35">
        <f>100*B14/'2023'!B14-100</f>
        <v>4.8786512690668786</v>
      </c>
      <c r="D14" s="69">
        <f t="shared" si="0"/>
        <v>38624</v>
      </c>
      <c r="E14" s="35">
        <f>100*D14/'2023'!D14-100</f>
        <v>-2.1086780210867744</v>
      </c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1775</v>
      </c>
      <c r="V14" s="68">
        <v>4.5</v>
      </c>
      <c r="W14" s="68">
        <v>4801</v>
      </c>
      <c r="X14" s="68">
        <v>26.6</v>
      </c>
      <c r="Y14" s="68">
        <v>2.7</v>
      </c>
      <c r="Z14" s="68">
        <v>2199</v>
      </c>
      <c r="AA14" s="68">
        <v>5.0999999999999996</v>
      </c>
      <c r="AB14" s="68">
        <v>4596</v>
      </c>
      <c r="AC14" s="68">
        <v>-7.5</v>
      </c>
      <c r="AD14" s="68">
        <v>2.1</v>
      </c>
      <c r="AE14" s="68">
        <v>1993</v>
      </c>
      <c r="AF14" s="68">
        <v>22</v>
      </c>
      <c r="AG14" s="68">
        <v>4207</v>
      </c>
      <c r="AH14" s="68">
        <v>13</v>
      </c>
      <c r="AI14" s="68">
        <v>2.1</v>
      </c>
      <c r="AJ14" s="68">
        <v>1380</v>
      </c>
      <c r="AK14" s="68">
        <v>-1.8</v>
      </c>
      <c r="AL14" s="68">
        <v>2745</v>
      </c>
      <c r="AM14" s="68">
        <v>-11.1</v>
      </c>
      <c r="AN14" s="68">
        <v>2</v>
      </c>
      <c r="AO14" s="68">
        <v>1373</v>
      </c>
      <c r="AP14" s="68">
        <v>-33.700000000000003</v>
      </c>
      <c r="AQ14" s="68">
        <v>3586</v>
      </c>
      <c r="AR14" s="68">
        <v>-34.799999999999997</v>
      </c>
      <c r="AS14" s="68">
        <v>2.6</v>
      </c>
      <c r="AT14" s="68">
        <v>2272</v>
      </c>
      <c r="AU14" s="68">
        <v>-10.6</v>
      </c>
      <c r="AV14" s="68">
        <v>4911</v>
      </c>
      <c r="AW14" s="68">
        <v>-25.4</v>
      </c>
      <c r="AX14" s="68">
        <v>2.2000000000000002</v>
      </c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x14ac:dyDescent="0.3">
      <c r="A15" s="74" t="s">
        <v>31</v>
      </c>
      <c r="B15" s="69">
        <f t="shared" si="0"/>
        <v>74228</v>
      </c>
      <c r="C15" s="35">
        <f>100*B15/'2023'!B15-100</f>
        <v>6.0763690408139865</v>
      </c>
      <c r="D15" s="69">
        <f t="shared" si="0"/>
        <v>135802</v>
      </c>
      <c r="E15" s="35">
        <f>100*D15/'2023'!D15-100</f>
        <v>3.2581339294539902</v>
      </c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4876</v>
      </c>
      <c r="L15" s="68">
        <v>-22.4</v>
      </c>
      <c r="M15" s="68">
        <v>11915</v>
      </c>
      <c r="N15" s="68">
        <v>-26.5</v>
      </c>
      <c r="O15" s="68">
        <v>2.4</v>
      </c>
      <c r="P15" s="68">
        <v>6839</v>
      </c>
      <c r="Q15" s="68">
        <v>37.200000000000003</v>
      </c>
      <c r="R15" s="68">
        <v>13160</v>
      </c>
      <c r="S15" s="68">
        <v>31.6</v>
      </c>
      <c r="T15" s="68">
        <v>1.9</v>
      </c>
      <c r="U15" s="68">
        <v>5461</v>
      </c>
      <c r="V15" s="68">
        <v>-21</v>
      </c>
      <c r="W15" s="68">
        <v>8958</v>
      </c>
      <c r="X15" s="68">
        <v>-30.8</v>
      </c>
      <c r="Y15" s="68">
        <v>1.6</v>
      </c>
      <c r="Z15" s="68">
        <v>6856</v>
      </c>
      <c r="AA15" s="68">
        <v>-10.3</v>
      </c>
      <c r="AB15" s="68">
        <v>12240</v>
      </c>
      <c r="AC15" s="68">
        <v>-14.9</v>
      </c>
      <c r="AD15" s="68">
        <v>1.8</v>
      </c>
      <c r="AE15" s="68">
        <v>10165</v>
      </c>
      <c r="AF15" s="68">
        <v>40.9</v>
      </c>
      <c r="AG15" s="68">
        <v>17401</v>
      </c>
      <c r="AH15" s="68">
        <v>38.4</v>
      </c>
      <c r="AI15" s="68">
        <v>1.7</v>
      </c>
      <c r="AJ15" s="68">
        <v>19265</v>
      </c>
      <c r="AK15" s="68">
        <v>6.7</v>
      </c>
      <c r="AL15" s="68">
        <v>33961</v>
      </c>
      <c r="AM15" s="68">
        <v>14.5</v>
      </c>
      <c r="AN15" s="68">
        <v>1.8</v>
      </c>
      <c r="AO15" s="68">
        <v>7757</v>
      </c>
      <c r="AP15" s="68">
        <v>4.3</v>
      </c>
      <c r="AQ15" s="68">
        <v>13364</v>
      </c>
      <c r="AR15" s="68">
        <v>-3.2</v>
      </c>
      <c r="AS15" s="68">
        <v>1.7</v>
      </c>
      <c r="AT15" s="68">
        <v>7655</v>
      </c>
      <c r="AU15" s="68">
        <v>6.3</v>
      </c>
      <c r="AV15" s="68">
        <v>13795</v>
      </c>
      <c r="AW15" s="68">
        <v>6.2</v>
      </c>
      <c r="AX15" s="68">
        <v>1.8</v>
      </c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x14ac:dyDescent="0.3">
      <c r="A16" s="74" t="s">
        <v>32</v>
      </c>
      <c r="B16" s="69">
        <f t="shared" si="0"/>
        <v>5348</v>
      </c>
      <c r="C16" s="35">
        <f>100*B16/'2023'!B16-100</f>
        <v>2.3736600306278746</v>
      </c>
      <c r="D16" s="69">
        <f t="shared" si="0"/>
        <v>10409</v>
      </c>
      <c r="E16" s="35">
        <f>100*D16/'2023'!D16-100</f>
        <v>-1.921045048506187E-2</v>
      </c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517</v>
      </c>
      <c r="AP16" s="68">
        <v>-19.3</v>
      </c>
      <c r="AQ16" s="68">
        <v>989</v>
      </c>
      <c r="AR16" s="68">
        <v>-19.7</v>
      </c>
      <c r="AS16" s="68">
        <v>1.9</v>
      </c>
      <c r="AT16" s="68">
        <v>701</v>
      </c>
      <c r="AU16" s="68">
        <v>17.600000000000001</v>
      </c>
      <c r="AV16" s="68">
        <v>1605</v>
      </c>
      <c r="AW16" s="68">
        <v>38.1</v>
      </c>
      <c r="AX16" s="68">
        <v>2.2999999999999998</v>
      </c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x14ac:dyDescent="0.3">
      <c r="A17" s="74" t="s">
        <v>33</v>
      </c>
      <c r="B17" s="69">
        <f>F17+K17+P17+U17+Z17+AE17+AJ17+AO17+AT17+AY17+BD17+BI17</f>
        <v>20872</v>
      </c>
      <c r="C17" s="35">
        <f>100*B17/'2023'!B17-100</f>
        <v>4.3547822608869495</v>
      </c>
      <c r="D17" s="69">
        <f t="shared" si="0"/>
        <v>39613</v>
      </c>
      <c r="E17" s="35">
        <f>100*D17/'2023'!D17-100</f>
        <v>1.3534950363320064</v>
      </c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1389</v>
      </c>
      <c r="L17" s="68">
        <v>-12.9</v>
      </c>
      <c r="M17" s="68">
        <v>2517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2257</v>
      </c>
      <c r="AA17" s="68">
        <v>-18.7</v>
      </c>
      <c r="AB17" s="68">
        <v>3941</v>
      </c>
      <c r="AC17" s="68">
        <v>-28.5</v>
      </c>
      <c r="AD17" s="68">
        <v>1.7</v>
      </c>
      <c r="AE17" s="68">
        <v>3545</v>
      </c>
      <c r="AF17" s="68">
        <v>29.8</v>
      </c>
      <c r="AG17" s="68">
        <v>7162</v>
      </c>
      <c r="AH17" s="68">
        <v>38.6</v>
      </c>
      <c r="AI17" s="68">
        <v>2</v>
      </c>
      <c r="AJ17" s="68">
        <v>2676</v>
      </c>
      <c r="AK17" s="68">
        <v>8.1999999999999993</v>
      </c>
      <c r="AL17" s="68">
        <v>4881</v>
      </c>
      <c r="AM17" s="68">
        <v>3.6</v>
      </c>
      <c r="AN17" s="68">
        <v>1.8</v>
      </c>
      <c r="AO17" s="68">
        <v>1967</v>
      </c>
      <c r="AP17" s="68">
        <v>8.9</v>
      </c>
      <c r="AQ17" s="68">
        <v>4104</v>
      </c>
      <c r="AR17" s="68">
        <v>6.2</v>
      </c>
      <c r="AS17" s="68">
        <v>2.1</v>
      </c>
      <c r="AT17" s="68">
        <v>2263</v>
      </c>
      <c r="AU17" s="68">
        <v>-3.7</v>
      </c>
      <c r="AV17" s="68">
        <v>4159</v>
      </c>
      <c r="AW17" s="68">
        <v>-5.6</v>
      </c>
      <c r="AX17" s="68">
        <v>1.8</v>
      </c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</row>
    <row r="18" spans="1:65" x14ac:dyDescent="0.3">
      <c r="A18" s="74" t="s">
        <v>34</v>
      </c>
      <c r="B18" s="69">
        <f t="shared" si="0"/>
        <v>183912</v>
      </c>
      <c r="C18" s="35">
        <f>100*B18/'2023'!B18-100</f>
        <v>9.6868849525854301</v>
      </c>
      <c r="D18" s="69">
        <f t="shared" si="0"/>
        <v>323549</v>
      </c>
      <c r="E18" s="35">
        <f>100*D18/'2023'!D18-100</f>
        <v>9.996430331979127</v>
      </c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14421</v>
      </c>
      <c r="L18" s="68">
        <v>4.4000000000000004</v>
      </c>
      <c r="M18" s="68">
        <v>25878</v>
      </c>
      <c r="N18" s="68">
        <v>5.7</v>
      </c>
      <c r="O18" s="68">
        <v>1.8</v>
      </c>
      <c r="P18" s="68">
        <v>18608</v>
      </c>
      <c r="Q18" s="68">
        <v>2.7</v>
      </c>
      <c r="R18" s="68">
        <v>34785</v>
      </c>
      <c r="S18" s="68">
        <v>1.4</v>
      </c>
      <c r="T18" s="68">
        <v>1.9</v>
      </c>
      <c r="U18" s="68">
        <v>20695</v>
      </c>
      <c r="V18" s="68">
        <v>10.199999999999999</v>
      </c>
      <c r="W18" s="68">
        <v>35034</v>
      </c>
      <c r="X18" s="68">
        <v>9</v>
      </c>
      <c r="Y18" s="68">
        <v>1.7</v>
      </c>
      <c r="Z18" s="68">
        <v>22885</v>
      </c>
      <c r="AA18" s="68">
        <v>6.2</v>
      </c>
      <c r="AB18" s="68">
        <v>39593</v>
      </c>
      <c r="AC18" s="68">
        <v>6.9</v>
      </c>
      <c r="AD18" s="68">
        <v>1.7</v>
      </c>
      <c r="AE18" s="68">
        <v>25761</v>
      </c>
      <c r="AF18" s="68">
        <v>33.9</v>
      </c>
      <c r="AG18" s="68">
        <v>47449</v>
      </c>
      <c r="AH18" s="68">
        <v>43.5</v>
      </c>
      <c r="AI18" s="68">
        <v>1.8</v>
      </c>
      <c r="AJ18" s="68">
        <v>21117</v>
      </c>
      <c r="AK18" s="68">
        <v>9.4</v>
      </c>
      <c r="AL18" s="68">
        <v>36317</v>
      </c>
      <c r="AM18" s="68">
        <v>9.1999999999999993</v>
      </c>
      <c r="AN18" s="68">
        <v>1.7</v>
      </c>
      <c r="AO18" s="68">
        <v>23462</v>
      </c>
      <c r="AP18" s="68">
        <v>-0.7</v>
      </c>
      <c r="AQ18" s="68">
        <v>40182</v>
      </c>
      <c r="AR18" s="68">
        <v>-5.3</v>
      </c>
      <c r="AS18" s="68">
        <v>1.7</v>
      </c>
      <c r="AT18" s="68">
        <v>19199</v>
      </c>
      <c r="AU18" s="68">
        <v>1.5</v>
      </c>
      <c r="AV18" s="68">
        <v>32283</v>
      </c>
      <c r="AW18" s="68">
        <v>1.1000000000000001</v>
      </c>
      <c r="AX18" s="68">
        <v>1.7</v>
      </c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</row>
    <row r="19" spans="1:65" x14ac:dyDescent="0.3">
      <c r="A19" s="74" t="s">
        <v>35</v>
      </c>
      <c r="B19" s="69">
        <f t="shared" si="0"/>
        <v>19629</v>
      </c>
      <c r="C19" s="35">
        <f>100*B19/'2023'!B19-100</f>
        <v>8.4714854111405771</v>
      </c>
      <c r="D19" s="69">
        <f>H19+M19+R19+W19+AB19+AG19+AL19+AQ19+AV19+BA19+BF19+BK19</f>
        <v>42323</v>
      </c>
      <c r="E19" s="35">
        <f>100*D19/'2023'!D19-100</f>
        <v>1.5256554801256925</v>
      </c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2647</v>
      </c>
      <c r="AF19" s="68">
        <v>44.2</v>
      </c>
      <c r="AG19" s="68">
        <v>5867</v>
      </c>
      <c r="AH19" s="68">
        <v>54.6</v>
      </c>
      <c r="AI19" s="68">
        <v>2.2000000000000002</v>
      </c>
      <c r="AJ19" s="68">
        <v>1797</v>
      </c>
      <c r="AK19" s="68">
        <v>10.4</v>
      </c>
      <c r="AL19" s="68">
        <v>3584</v>
      </c>
      <c r="AM19" s="68">
        <v>4.9000000000000004</v>
      </c>
      <c r="AN19" s="68">
        <v>2</v>
      </c>
      <c r="AO19" s="68">
        <v>1394</v>
      </c>
      <c r="AP19" s="68">
        <v>-11.3</v>
      </c>
      <c r="AQ19" s="68">
        <v>3188</v>
      </c>
      <c r="AR19" s="68">
        <v>-16.5</v>
      </c>
      <c r="AS19" s="68">
        <v>2.2999999999999998</v>
      </c>
      <c r="AT19" s="68">
        <v>1790</v>
      </c>
      <c r="AU19" s="68">
        <v>-9</v>
      </c>
      <c r="AV19" s="68">
        <v>3955</v>
      </c>
      <c r="AW19" s="68">
        <v>-12.5</v>
      </c>
      <c r="AX19" s="68">
        <v>2.2000000000000002</v>
      </c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</row>
    <row r="20" spans="1:65" x14ac:dyDescent="0.3">
      <c r="A20" s="74" t="s">
        <v>36</v>
      </c>
      <c r="B20" s="69">
        <f t="shared" si="0"/>
        <v>359893</v>
      </c>
      <c r="C20" s="35">
        <f>100*B20/'2023'!B20-100</f>
        <v>34.073315203218726</v>
      </c>
      <c r="D20" s="69">
        <f t="shared" si="0"/>
        <v>695384</v>
      </c>
      <c r="E20" s="35">
        <f>100*D20/'2023'!D20-100</f>
        <v>38.557486540446405</v>
      </c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22838</v>
      </c>
      <c r="L20" s="68">
        <v>-4.7</v>
      </c>
      <c r="M20" s="68">
        <v>42763</v>
      </c>
      <c r="N20" s="68">
        <v>-0.2</v>
      </c>
      <c r="O20" s="68">
        <v>1.9</v>
      </c>
      <c r="P20" s="68">
        <v>25945</v>
      </c>
      <c r="Q20" s="68">
        <v>6.3</v>
      </c>
      <c r="R20" s="68">
        <v>47494</v>
      </c>
      <c r="S20" s="68">
        <v>5.9</v>
      </c>
      <c r="T20" s="68">
        <v>1.8</v>
      </c>
      <c r="U20" s="68">
        <v>29313</v>
      </c>
      <c r="V20" s="68">
        <v>10.4</v>
      </c>
      <c r="W20" s="68">
        <v>52761</v>
      </c>
      <c r="X20" s="68">
        <v>5.3</v>
      </c>
      <c r="Y20" s="68">
        <v>1.8</v>
      </c>
      <c r="Z20" s="68">
        <v>28612</v>
      </c>
      <c r="AA20" s="68">
        <v>-12.1</v>
      </c>
      <c r="AB20" s="68">
        <v>53832</v>
      </c>
      <c r="AC20" s="68">
        <v>-11.6</v>
      </c>
      <c r="AD20" s="68">
        <v>1.9</v>
      </c>
      <c r="AE20" s="68">
        <v>98937</v>
      </c>
      <c r="AF20" s="68">
        <v>194.1</v>
      </c>
      <c r="AG20" s="68">
        <v>211163</v>
      </c>
      <c r="AH20" s="68">
        <v>235</v>
      </c>
      <c r="AI20" s="68">
        <v>2.1</v>
      </c>
      <c r="AJ20" s="68">
        <v>59514</v>
      </c>
      <c r="AK20" s="68">
        <v>69.900000000000006</v>
      </c>
      <c r="AL20" s="68">
        <v>115892</v>
      </c>
      <c r="AM20" s="68">
        <v>67.099999999999994</v>
      </c>
      <c r="AN20" s="68">
        <v>1.9</v>
      </c>
      <c r="AO20" s="68">
        <v>39789</v>
      </c>
      <c r="AP20" s="68">
        <v>-1</v>
      </c>
      <c r="AQ20" s="68">
        <v>74612</v>
      </c>
      <c r="AR20" s="68">
        <v>-3.7</v>
      </c>
      <c r="AS20" s="68">
        <v>1.9</v>
      </c>
      <c r="AT20" s="68">
        <v>32748</v>
      </c>
      <c r="AU20" s="68">
        <v>-2.2000000000000002</v>
      </c>
      <c r="AV20" s="68">
        <v>57316</v>
      </c>
      <c r="AW20" s="68">
        <v>-3.5</v>
      </c>
      <c r="AX20" s="68">
        <v>1.8</v>
      </c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</row>
    <row r="21" spans="1:65" x14ac:dyDescent="0.3">
      <c r="A21" s="74" t="s">
        <v>37</v>
      </c>
      <c r="B21" s="69">
        <f t="shared" si="0"/>
        <v>24824</v>
      </c>
      <c r="C21" s="35">
        <f>100*B21/'2023'!B21-100</f>
        <v>8.0619885077485662</v>
      </c>
      <c r="D21" s="69">
        <f t="shared" si="0"/>
        <v>47628</v>
      </c>
      <c r="E21" s="35">
        <f>100*D21/'2023'!D21-100</f>
        <v>-0.61764460395626486</v>
      </c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2375</v>
      </c>
      <c r="V21" s="68">
        <v>-19.600000000000001</v>
      </c>
      <c r="W21" s="68">
        <v>4158</v>
      </c>
      <c r="X21" s="68">
        <v>-35.700000000000003</v>
      </c>
      <c r="Y21" s="68">
        <v>1.8</v>
      </c>
      <c r="Z21" s="68">
        <v>2401</v>
      </c>
      <c r="AA21" s="68">
        <v>-4</v>
      </c>
      <c r="AB21" s="68">
        <v>4839</v>
      </c>
      <c r="AC21" s="68">
        <v>-0.8</v>
      </c>
      <c r="AD21" s="68">
        <v>2</v>
      </c>
      <c r="AE21" s="68">
        <v>3970</v>
      </c>
      <c r="AF21" s="68">
        <v>45.2</v>
      </c>
      <c r="AG21" s="68">
        <v>7750</v>
      </c>
      <c r="AH21" s="68">
        <v>46.4</v>
      </c>
      <c r="AI21" s="68">
        <v>2</v>
      </c>
      <c r="AJ21" s="68">
        <v>3390</v>
      </c>
      <c r="AK21" s="68">
        <v>27.8</v>
      </c>
      <c r="AL21" s="68">
        <v>6363</v>
      </c>
      <c r="AM21" s="68">
        <v>4.4000000000000004</v>
      </c>
      <c r="AN21" s="68">
        <v>1.9</v>
      </c>
      <c r="AO21" s="68">
        <v>2885</v>
      </c>
      <c r="AP21" s="68">
        <v>-7.8</v>
      </c>
      <c r="AQ21" s="68">
        <v>6027</v>
      </c>
      <c r="AR21" s="68">
        <v>-17</v>
      </c>
      <c r="AS21" s="68">
        <v>2.1</v>
      </c>
      <c r="AT21" s="68">
        <v>2777</v>
      </c>
      <c r="AU21" s="68">
        <v>11.9</v>
      </c>
      <c r="AV21" s="68">
        <v>5239</v>
      </c>
      <c r="AW21" s="68">
        <v>-4.4000000000000004</v>
      </c>
      <c r="AX21" s="68">
        <v>1.9</v>
      </c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</row>
    <row r="22" spans="1:65" x14ac:dyDescent="0.3">
      <c r="A22" s="74" t="s">
        <v>38</v>
      </c>
      <c r="B22" s="69">
        <f t="shared" si="0"/>
        <v>3228</v>
      </c>
      <c r="C22" s="35">
        <f>100*B22/'2023'!B22-100</f>
        <v>-0.61576354679803558</v>
      </c>
      <c r="D22" s="69">
        <f t="shared" si="0"/>
        <v>6980</v>
      </c>
      <c r="E22" s="35">
        <f>100*D22/'2023'!D22-100</f>
        <v>-4.3049081436797394</v>
      </c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261</v>
      </c>
      <c r="V22" s="68">
        <v>-28.1</v>
      </c>
      <c r="W22" s="68">
        <v>582</v>
      </c>
      <c r="X22" s="68">
        <v>-27.7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419</v>
      </c>
      <c r="AP22" s="68">
        <v>18</v>
      </c>
      <c r="AQ22" s="68">
        <v>816</v>
      </c>
      <c r="AR22" s="68">
        <v>-2.2999999999999998</v>
      </c>
      <c r="AS22" s="68">
        <v>1.9</v>
      </c>
      <c r="AT22" s="68">
        <v>486</v>
      </c>
      <c r="AU22" s="68">
        <v>29.9</v>
      </c>
      <c r="AV22" s="68">
        <v>961</v>
      </c>
      <c r="AW22" s="68">
        <v>17.5</v>
      </c>
      <c r="AX22" s="68">
        <v>2</v>
      </c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</row>
    <row r="23" spans="1:65" x14ac:dyDescent="0.3">
      <c r="A23" s="74" t="s">
        <v>39</v>
      </c>
      <c r="B23" s="69">
        <f t="shared" si="0"/>
        <v>119023</v>
      </c>
      <c r="C23" s="35">
        <f>100*B23/'2023'!B23-100</f>
        <v>-2.5448084433927534</v>
      </c>
      <c r="D23" s="69">
        <f t="shared" si="0"/>
        <v>245058</v>
      </c>
      <c r="E23" s="35">
        <f>100*D23/'2023'!D23-100</f>
        <v>-7.2526407817698129</v>
      </c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9292</v>
      </c>
      <c r="L23" s="68">
        <v>-19.100000000000001</v>
      </c>
      <c r="M23" s="68">
        <v>18860</v>
      </c>
      <c r="N23" s="68">
        <v>-24.3</v>
      </c>
      <c r="O23" s="68">
        <v>2</v>
      </c>
      <c r="P23" s="68">
        <v>16107</v>
      </c>
      <c r="Q23" s="68">
        <v>-6.8</v>
      </c>
      <c r="R23" s="68">
        <v>33751</v>
      </c>
      <c r="S23" s="68">
        <v>-13.7</v>
      </c>
      <c r="T23" s="68">
        <v>2.1</v>
      </c>
      <c r="U23" s="68">
        <v>15305</v>
      </c>
      <c r="V23" s="68">
        <v>26.4</v>
      </c>
      <c r="W23" s="68">
        <v>32342</v>
      </c>
      <c r="X23" s="68">
        <v>26.8</v>
      </c>
      <c r="Y23" s="68">
        <v>2.1</v>
      </c>
      <c r="Z23" s="68">
        <v>12671</v>
      </c>
      <c r="AA23" s="68">
        <v>-40.200000000000003</v>
      </c>
      <c r="AB23" s="68">
        <v>24756</v>
      </c>
      <c r="AC23" s="68">
        <v>-46.7</v>
      </c>
      <c r="AD23" s="68">
        <v>2</v>
      </c>
      <c r="AE23" s="68">
        <v>16602</v>
      </c>
      <c r="AF23" s="68">
        <v>22.8</v>
      </c>
      <c r="AG23" s="68">
        <v>34465</v>
      </c>
      <c r="AH23" s="68">
        <v>24.5</v>
      </c>
      <c r="AI23" s="68">
        <v>2.1</v>
      </c>
      <c r="AJ23" s="68">
        <v>10508</v>
      </c>
      <c r="AK23" s="68">
        <v>11.8</v>
      </c>
      <c r="AL23" s="68">
        <v>20722</v>
      </c>
      <c r="AM23" s="68">
        <v>5.4</v>
      </c>
      <c r="AN23" s="68">
        <v>2</v>
      </c>
      <c r="AO23" s="68">
        <v>12167</v>
      </c>
      <c r="AP23" s="68">
        <v>-9.1</v>
      </c>
      <c r="AQ23" s="68">
        <v>24936</v>
      </c>
      <c r="AR23" s="68">
        <v>-13.4</v>
      </c>
      <c r="AS23" s="68">
        <v>2</v>
      </c>
      <c r="AT23" s="68">
        <v>12604</v>
      </c>
      <c r="AU23" s="68">
        <v>-3.8</v>
      </c>
      <c r="AV23" s="68">
        <v>25839</v>
      </c>
      <c r="AW23" s="68">
        <v>-4.2</v>
      </c>
      <c r="AX23" s="68">
        <v>2.1</v>
      </c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</row>
    <row r="24" spans="1:65" x14ac:dyDescent="0.3">
      <c r="A24" s="74" t="s">
        <v>40</v>
      </c>
      <c r="B24" s="69">
        <f t="shared" si="0"/>
        <v>12207</v>
      </c>
      <c r="C24" s="35">
        <f>100*B24/'2023'!B24-100</f>
        <v>-20.299033690258554</v>
      </c>
      <c r="D24" s="69">
        <f>H24+M24+R24+W24+AB24+AG24+AL24+AQ24+AV24+BA24+BF24+BK24</f>
        <v>37195</v>
      </c>
      <c r="E24" s="35">
        <f>100*D24/'2023'!D24-100</f>
        <v>-26.712247793190414</v>
      </c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1097</v>
      </c>
      <c r="L24" s="68">
        <v>-7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1244</v>
      </c>
      <c r="V24" s="68">
        <v>-34.9</v>
      </c>
      <c r="W24" s="68">
        <v>3516</v>
      </c>
      <c r="X24" s="68">
        <v>-31.2</v>
      </c>
      <c r="Y24" s="68">
        <v>2.8</v>
      </c>
      <c r="Z24" s="68">
        <v>1184</v>
      </c>
      <c r="AA24" s="68">
        <v>-44.3</v>
      </c>
      <c r="AB24" s="68">
        <v>4318</v>
      </c>
      <c r="AC24" s="68">
        <v>-36.200000000000003</v>
      </c>
      <c r="AD24" s="68">
        <v>3.6</v>
      </c>
      <c r="AE24" s="68">
        <v>1616</v>
      </c>
      <c r="AF24" s="68">
        <v>-11.4</v>
      </c>
      <c r="AG24" s="68">
        <v>4813</v>
      </c>
      <c r="AH24" s="68">
        <v>-28.2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1172</v>
      </c>
      <c r="AP24" s="68">
        <v>-17.2</v>
      </c>
      <c r="AQ24" s="68">
        <v>3719</v>
      </c>
      <c r="AR24" s="68">
        <v>-25.6</v>
      </c>
      <c r="AS24" s="68">
        <v>3.2</v>
      </c>
      <c r="AT24" s="68">
        <v>1692</v>
      </c>
      <c r="AU24" s="68">
        <v>11.7</v>
      </c>
      <c r="AV24" s="68">
        <v>4538</v>
      </c>
      <c r="AW24" s="68">
        <v>-25.3</v>
      </c>
      <c r="AX24" s="68">
        <v>2.7</v>
      </c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</row>
    <row r="25" spans="1:65" x14ac:dyDescent="0.3">
      <c r="A25" s="74" t="s">
        <v>41</v>
      </c>
      <c r="B25" s="69">
        <f t="shared" si="0"/>
        <v>6286</v>
      </c>
      <c r="C25" s="35">
        <f>100*B25/'2023'!B25-100</f>
        <v>2.3611789610812508</v>
      </c>
      <c r="D25" s="69">
        <f t="shared" si="0"/>
        <v>12864</v>
      </c>
      <c r="E25" s="35">
        <f>100*D25/'2023'!D25-100</f>
        <v>-6.3823593624918118</v>
      </c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664</v>
      </c>
      <c r="V25" s="68">
        <v>-8.6999999999999993</v>
      </c>
      <c r="W25" s="68">
        <v>1364</v>
      </c>
      <c r="X25" s="68">
        <v>-14.6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822</v>
      </c>
      <c r="AF25" s="68">
        <v>31.3</v>
      </c>
      <c r="AG25" s="68">
        <v>1575</v>
      </c>
      <c r="AH25" s="68">
        <v>18.2</v>
      </c>
      <c r="AI25" s="68">
        <v>1.9</v>
      </c>
      <c r="AJ25" s="68">
        <v>788</v>
      </c>
      <c r="AK25" s="68">
        <v>16.100000000000001</v>
      </c>
      <c r="AL25" s="68">
        <v>1421</v>
      </c>
      <c r="AM25" s="68">
        <v>9.4</v>
      </c>
      <c r="AN25" s="68">
        <v>1.8</v>
      </c>
      <c r="AO25" s="68">
        <v>809</v>
      </c>
      <c r="AP25" s="68">
        <v>37.4</v>
      </c>
      <c r="AQ25" s="68">
        <v>1621</v>
      </c>
      <c r="AR25" s="68">
        <v>20</v>
      </c>
      <c r="AS25" s="68">
        <v>2</v>
      </c>
      <c r="AT25" s="68">
        <v>728</v>
      </c>
      <c r="AU25" s="68">
        <v>-2.2000000000000002</v>
      </c>
      <c r="AV25" s="68">
        <v>1502</v>
      </c>
      <c r="AW25" s="68">
        <v>-5.9</v>
      </c>
      <c r="AX25" s="68">
        <v>2.1</v>
      </c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</row>
    <row r="26" spans="1:65" x14ac:dyDescent="0.3">
      <c r="A26" s="74" t="s">
        <v>42</v>
      </c>
      <c r="B26" s="69">
        <f t="shared" si="0"/>
        <v>11517</v>
      </c>
      <c r="C26" s="35">
        <f>100*B26/'2023'!B26-100</f>
        <v>-9.1719242902208151</v>
      </c>
      <c r="D26" s="69">
        <f t="shared" si="0"/>
        <v>38128</v>
      </c>
      <c r="E26" s="35">
        <f>100*D26/'2023'!D26-100</f>
        <v>-23.152272498236414</v>
      </c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1347</v>
      </c>
      <c r="V26" s="68">
        <v>8.5</v>
      </c>
      <c r="W26" s="68">
        <v>4437</v>
      </c>
      <c r="X26" s="68">
        <v>-2.4</v>
      </c>
      <c r="Y26" s="68">
        <v>3.3</v>
      </c>
      <c r="Z26" s="68">
        <v>1261</v>
      </c>
      <c r="AA26" s="68">
        <v>-28.4</v>
      </c>
      <c r="AB26" s="68">
        <v>4563</v>
      </c>
      <c r="AC26" s="68">
        <v>-41.2</v>
      </c>
      <c r="AD26" s="68">
        <v>3.6</v>
      </c>
      <c r="AE26" s="68">
        <v>1373</v>
      </c>
      <c r="AF26" s="68">
        <v>2</v>
      </c>
      <c r="AG26" s="68">
        <v>5143</v>
      </c>
      <c r="AH26" s="68">
        <v>-23.1</v>
      </c>
      <c r="AI26" s="68">
        <v>3.7</v>
      </c>
      <c r="AJ26" s="68">
        <v>1153</v>
      </c>
      <c r="AK26" s="68">
        <v>-5.2</v>
      </c>
      <c r="AL26" s="68">
        <v>4368</v>
      </c>
      <c r="AM26" s="68">
        <v>-16.5</v>
      </c>
      <c r="AN26" s="68">
        <v>3.8</v>
      </c>
      <c r="AO26" s="68">
        <v>1147</v>
      </c>
      <c r="AP26" s="68">
        <v>-3.7</v>
      </c>
      <c r="AQ26" s="68">
        <v>3850</v>
      </c>
      <c r="AR26" s="68">
        <v>-21</v>
      </c>
      <c r="AS26" s="68">
        <v>3.4</v>
      </c>
      <c r="AT26" s="68">
        <v>1112</v>
      </c>
      <c r="AU26" s="68">
        <v>-28.2</v>
      </c>
      <c r="AV26" s="68">
        <v>3093</v>
      </c>
      <c r="AW26" s="68">
        <v>-47.7</v>
      </c>
      <c r="AX26" s="68">
        <v>2.8</v>
      </c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</row>
    <row r="27" spans="1:65" x14ac:dyDescent="0.3">
      <c r="A27" s="74" t="s">
        <v>43</v>
      </c>
      <c r="B27" s="69">
        <f t="shared" si="0"/>
        <v>46527</v>
      </c>
      <c r="C27" s="35">
        <f>100*B27/'2023'!B27-100</f>
        <v>8.5760291234948198</v>
      </c>
      <c r="D27" s="69">
        <f t="shared" si="0"/>
        <v>73423</v>
      </c>
      <c r="E27" s="35">
        <f>100*D27/'2023'!D27-100</f>
        <v>7.9020074655380199</v>
      </c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3908</v>
      </c>
      <c r="L27" s="68">
        <v>6.5</v>
      </c>
      <c r="M27" s="68">
        <v>6598</v>
      </c>
      <c r="N27" s="68">
        <v>11.1</v>
      </c>
      <c r="O27" s="68">
        <v>1.7</v>
      </c>
      <c r="P27" s="68">
        <v>4111</v>
      </c>
      <c r="Q27" s="68">
        <v>5.8</v>
      </c>
      <c r="R27" s="68">
        <v>6695</v>
      </c>
      <c r="S27" s="68">
        <v>12.9</v>
      </c>
      <c r="T27" s="68">
        <v>1.6</v>
      </c>
      <c r="U27" s="68">
        <v>5567</v>
      </c>
      <c r="V27" s="68">
        <v>-0.6</v>
      </c>
      <c r="W27" s="68">
        <v>8655</v>
      </c>
      <c r="X27" s="68">
        <v>-2.7</v>
      </c>
      <c r="Y27" s="68">
        <v>1.6</v>
      </c>
      <c r="Z27" s="68">
        <v>6580</v>
      </c>
      <c r="AA27" s="68">
        <v>16.399999999999999</v>
      </c>
      <c r="AB27" s="68">
        <v>10475</v>
      </c>
      <c r="AC27" s="68">
        <v>19</v>
      </c>
      <c r="AD27" s="68">
        <v>1.6</v>
      </c>
      <c r="AE27" s="68">
        <v>4810</v>
      </c>
      <c r="AF27" s="68">
        <v>-13.9</v>
      </c>
      <c r="AG27" s="68">
        <v>7402</v>
      </c>
      <c r="AH27" s="68">
        <v>-20</v>
      </c>
      <c r="AI27" s="68">
        <v>1.5</v>
      </c>
      <c r="AJ27" s="68">
        <v>6697</v>
      </c>
      <c r="AK27" s="68">
        <v>45.3</v>
      </c>
      <c r="AL27" s="68">
        <v>10443</v>
      </c>
      <c r="AM27" s="68">
        <v>40.200000000000003</v>
      </c>
      <c r="AN27" s="68">
        <v>1.6</v>
      </c>
      <c r="AO27" s="68">
        <v>6173</v>
      </c>
      <c r="AP27" s="68">
        <v>12.9</v>
      </c>
      <c r="AQ27" s="68">
        <v>9797</v>
      </c>
      <c r="AR27" s="68">
        <v>10</v>
      </c>
      <c r="AS27" s="68">
        <v>1.6</v>
      </c>
      <c r="AT27" s="68">
        <v>4871</v>
      </c>
      <c r="AU27" s="68">
        <v>1</v>
      </c>
      <c r="AV27" s="68">
        <v>7375</v>
      </c>
      <c r="AW27" s="68">
        <v>1.6</v>
      </c>
      <c r="AX27" s="68">
        <v>1.5</v>
      </c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</row>
    <row r="28" spans="1:65" x14ac:dyDescent="0.3">
      <c r="A28" s="74" t="s">
        <v>44</v>
      </c>
      <c r="B28" s="69">
        <f t="shared" si="0"/>
        <v>2943</v>
      </c>
      <c r="C28" s="35">
        <f>100*B28/'2023'!B28-100</f>
        <v>14.78159126365054</v>
      </c>
      <c r="D28" s="69">
        <f t="shared" si="0"/>
        <v>6484</v>
      </c>
      <c r="E28" s="35">
        <f>100*D28/'2023'!D28-100</f>
        <v>-7.9630943931866511</v>
      </c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400</v>
      </c>
      <c r="AK28" s="68">
        <v>154.80000000000001</v>
      </c>
      <c r="AL28" s="68">
        <v>827</v>
      </c>
      <c r="AM28" s="68">
        <v>143.19999999999999</v>
      </c>
      <c r="AN28" s="68">
        <v>2.1</v>
      </c>
      <c r="AO28" s="68">
        <v>313</v>
      </c>
      <c r="AP28" s="68">
        <v>2</v>
      </c>
      <c r="AQ28" s="68">
        <v>711</v>
      </c>
      <c r="AR28" s="68">
        <v>4.5999999999999996</v>
      </c>
      <c r="AS28" s="68">
        <v>2.2999999999999998</v>
      </c>
      <c r="AT28" s="68">
        <v>359</v>
      </c>
      <c r="AU28" s="68">
        <v>63.2</v>
      </c>
      <c r="AV28" s="68">
        <v>723</v>
      </c>
      <c r="AW28" s="68">
        <v>47</v>
      </c>
      <c r="AX28" s="68">
        <v>2</v>
      </c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</row>
    <row r="29" spans="1:65" x14ac:dyDescent="0.3">
      <c r="A29" s="74" t="s">
        <v>45</v>
      </c>
      <c r="B29" s="69">
        <f t="shared" si="0"/>
        <v>895660</v>
      </c>
      <c r="C29" s="35">
        <f>100*B29/'2023'!B29-100</f>
        <v>5.8239441944875097</v>
      </c>
      <c r="D29" s="69">
        <f t="shared" si="0"/>
        <v>2013926</v>
      </c>
      <c r="E29" s="35">
        <f>100*D29/'2023'!D29-100</f>
        <v>4.4251660415963414</v>
      </c>
      <c r="F29" s="68">
        <v>75933</v>
      </c>
      <c r="G29" s="68">
        <v>5</v>
      </c>
      <c r="H29" s="68">
        <v>166361</v>
      </c>
      <c r="I29" s="68">
        <v>2.2000000000000002</v>
      </c>
      <c r="J29" s="68">
        <v>2.2000000000000002</v>
      </c>
      <c r="K29" s="68">
        <v>79646</v>
      </c>
      <c r="L29" s="68">
        <v>5.8</v>
      </c>
      <c r="M29" s="68">
        <v>192247</v>
      </c>
      <c r="N29" s="68">
        <v>7</v>
      </c>
      <c r="O29" s="68">
        <v>2.4</v>
      </c>
      <c r="P29" s="68">
        <v>70222</v>
      </c>
      <c r="Q29" s="68">
        <v>2.8</v>
      </c>
      <c r="R29" s="68">
        <v>137711</v>
      </c>
      <c r="S29" s="68">
        <v>-5.5</v>
      </c>
      <c r="T29" s="68">
        <v>2</v>
      </c>
      <c r="U29" s="68">
        <v>88403</v>
      </c>
      <c r="V29" s="68">
        <v>-4.9000000000000004</v>
      </c>
      <c r="W29" s="68">
        <v>177911</v>
      </c>
      <c r="X29" s="68">
        <v>-8.9</v>
      </c>
      <c r="Y29" s="68">
        <v>2</v>
      </c>
      <c r="Z29" s="68">
        <v>118082</v>
      </c>
      <c r="AA29" s="68">
        <v>12.2</v>
      </c>
      <c r="AB29" s="68">
        <v>254769</v>
      </c>
      <c r="AC29" s="68">
        <v>12.8</v>
      </c>
      <c r="AD29" s="68">
        <v>2.2000000000000002</v>
      </c>
      <c r="AE29" s="68">
        <v>90308</v>
      </c>
      <c r="AF29" s="68">
        <v>-0.1</v>
      </c>
      <c r="AG29" s="68">
        <v>193440</v>
      </c>
      <c r="AH29" s="68">
        <v>0.1</v>
      </c>
      <c r="AI29" s="68">
        <v>2.1</v>
      </c>
      <c r="AJ29" s="68">
        <v>127773</v>
      </c>
      <c r="AK29" s="68">
        <v>13.8</v>
      </c>
      <c r="AL29" s="68">
        <v>293868</v>
      </c>
      <c r="AM29" s="68">
        <v>9.1999999999999993</v>
      </c>
      <c r="AN29" s="68">
        <v>2.2999999999999998</v>
      </c>
      <c r="AO29" s="68">
        <v>150687</v>
      </c>
      <c r="AP29" s="68">
        <v>8.4</v>
      </c>
      <c r="AQ29" s="68">
        <v>387966</v>
      </c>
      <c r="AR29" s="68">
        <v>8.8000000000000007</v>
      </c>
      <c r="AS29" s="68">
        <v>2.6</v>
      </c>
      <c r="AT29" s="68">
        <v>94606</v>
      </c>
      <c r="AU29" s="68">
        <v>4.4000000000000004</v>
      </c>
      <c r="AV29" s="68">
        <v>209653</v>
      </c>
      <c r="AW29" s="68">
        <v>4.5999999999999996</v>
      </c>
      <c r="AX29" s="68">
        <v>2.2000000000000002</v>
      </c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</row>
    <row r="30" spans="1:65" x14ac:dyDescent="0.3">
      <c r="A30" s="74" t="s">
        <v>46</v>
      </c>
      <c r="B30" s="69">
        <f t="shared" si="0"/>
        <v>25737</v>
      </c>
      <c r="C30" s="35">
        <f>100*B30/'2023'!B30-100</f>
        <v>4.9675761654227273</v>
      </c>
      <c r="D30" s="69">
        <f t="shared" si="0"/>
        <v>51586</v>
      </c>
      <c r="E30" s="35">
        <f>100*D30/'2023'!D30-100</f>
        <v>14.161152543873243</v>
      </c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1719</v>
      </c>
      <c r="L30" s="68">
        <v>5.3</v>
      </c>
      <c r="M30" s="68">
        <v>3110</v>
      </c>
      <c r="N30" s="68">
        <v>4.4000000000000004</v>
      </c>
      <c r="O30" s="68">
        <v>1.8</v>
      </c>
      <c r="P30" s="68">
        <v>1822</v>
      </c>
      <c r="Q30" s="68">
        <v>-9</v>
      </c>
      <c r="R30" s="68">
        <v>3418</v>
      </c>
      <c r="S30" s="68">
        <v>-13.4</v>
      </c>
      <c r="T30" s="68">
        <v>1.9</v>
      </c>
      <c r="U30" s="68">
        <v>2400</v>
      </c>
      <c r="V30" s="68">
        <v>0.5</v>
      </c>
      <c r="W30" s="68">
        <v>4453</v>
      </c>
      <c r="X30" s="68">
        <v>0.7</v>
      </c>
      <c r="Y30" s="68">
        <v>1.9</v>
      </c>
      <c r="Z30" s="68">
        <v>2022</v>
      </c>
      <c r="AA30" s="68">
        <v>-28.3</v>
      </c>
      <c r="AB30" s="68">
        <v>3766</v>
      </c>
      <c r="AC30" s="68">
        <v>-20.3</v>
      </c>
      <c r="AD30" s="68">
        <v>1.9</v>
      </c>
      <c r="AE30" s="68">
        <v>5085</v>
      </c>
      <c r="AF30" s="68">
        <v>41</v>
      </c>
      <c r="AG30" s="68">
        <v>12807</v>
      </c>
      <c r="AH30" s="68">
        <v>82.8</v>
      </c>
      <c r="AI30" s="68">
        <v>2.5</v>
      </c>
      <c r="AJ30" s="68">
        <v>5838</v>
      </c>
      <c r="AK30" s="68">
        <v>12.3</v>
      </c>
      <c r="AL30" s="68">
        <v>10657</v>
      </c>
      <c r="AM30" s="68">
        <v>20.3</v>
      </c>
      <c r="AN30" s="68">
        <v>1.8</v>
      </c>
      <c r="AO30" s="68">
        <v>2565</v>
      </c>
      <c r="AP30" s="68">
        <v>1.8</v>
      </c>
      <c r="AQ30" s="68">
        <v>4797</v>
      </c>
      <c r="AR30" s="68">
        <v>-4.3</v>
      </c>
      <c r="AS30" s="68">
        <v>1.9</v>
      </c>
      <c r="AT30" s="68">
        <v>2428</v>
      </c>
      <c r="AU30" s="68">
        <v>-7.8</v>
      </c>
      <c r="AV30" s="68">
        <v>4463</v>
      </c>
      <c r="AW30" s="68">
        <v>-9.6999999999999993</v>
      </c>
      <c r="AX30" s="68">
        <v>1.8</v>
      </c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</row>
    <row r="31" spans="1:65" x14ac:dyDescent="0.3">
      <c r="A31" s="74" t="s">
        <v>47</v>
      </c>
      <c r="B31" s="69">
        <f t="shared" si="0"/>
        <v>127796</v>
      </c>
      <c r="C31" s="35">
        <f>100*B31/'2023'!B31-100</f>
        <v>7.5823519012703144</v>
      </c>
      <c r="D31" s="69">
        <f t="shared" si="0"/>
        <v>251838</v>
      </c>
      <c r="E31" s="35">
        <f>100*D31/'2023'!D31-100</f>
        <v>3.8867071480430297</v>
      </c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10969</v>
      </c>
      <c r="L31" s="68">
        <v>7.1</v>
      </c>
      <c r="M31" s="68">
        <v>22406</v>
      </c>
      <c r="N31" s="68">
        <v>-3.4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14072</v>
      </c>
      <c r="V31" s="68">
        <v>5.8</v>
      </c>
      <c r="W31" s="68">
        <v>26991</v>
      </c>
      <c r="X31" s="68">
        <v>1.2</v>
      </c>
      <c r="Y31" s="68">
        <v>1.9</v>
      </c>
      <c r="Z31" s="68">
        <v>13546</v>
      </c>
      <c r="AA31" s="68">
        <v>-17.2</v>
      </c>
      <c r="AB31" s="68">
        <v>25615</v>
      </c>
      <c r="AC31" s="68">
        <v>-17.600000000000001</v>
      </c>
      <c r="AD31" s="68">
        <v>1.9</v>
      </c>
      <c r="AE31" s="68">
        <v>23312</v>
      </c>
      <c r="AF31" s="68">
        <v>64</v>
      </c>
      <c r="AG31" s="68">
        <v>44370</v>
      </c>
      <c r="AH31" s="68">
        <v>55</v>
      </c>
      <c r="AI31" s="68">
        <v>1.9</v>
      </c>
      <c r="AJ31" s="68">
        <v>12837</v>
      </c>
      <c r="AK31" s="68">
        <v>1.8</v>
      </c>
      <c r="AL31" s="68">
        <v>25804</v>
      </c>
      <c r="AM31" s="68">
        <v>-4.7</v>
      </c>
      <c r="AN31" s="68">
        <v>2</v>
      </c>
      <c r="AO31" s="68">
        <v>14175</v>
      </c>
      <c r="AP31" s="68">
        <v>1.2</v>
      </c>
      <c r="AQ31" s="68">
        <v>29875</v>
      </c>
      <c r="AR31" s="68">
        <v>-1.8</v>
      </c>
      <c r="AS31" s="68">
        <v>2.1</v>
      </c>
      <c r="AT31" s="68">
        <v>14902</v>
      </c>
      <c r="AU31" s="68">
        <v>2</v>
      </c>
      <c r="AV31" s="68">
        <v>29634</v>
      </c>
      <c r="AW31" s="68">
        <v>4.5</v>
      </c>
      <c r="AX31" s="68">
        <v>2</v>
      </c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</row>
    <row r="32" spans="1:65" x14ac:dyDescent="0.3">
      <c r="A32" s="74" t="s">
        <v>48</v>
      </c>
      <c r="B32" s="69">
        <f t="shared" si="0"/>
        <v>122715</v>
      </c>
      <c r="C32" s="35">
        <f>100*B32/'2023'!B32-100</f>
        <v>3.225073813309109</v>
      </c>
      <c r="D32" s="69">
        <f>H32+M32+R32+W32+AB32+AG32+AL32+AQ32+AV32+BA32+BF32+BK32</f>
        <v>343626</v>
      </c>
      <c r="E32" s="35">
        <f>100*D32/'2023'!D32-100</f>
        <v>-9.6123040016413768</v>
      </c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10909</v>
      </c>
      <c r="L32" s="68">
        <v>-3.5</v>
      </c>
      <c r="M32" s="68">
        <v>34632</v>
      </c>
      <c r="N32" s="68">
        <v>-6.2</v>
      </c>
      <c r="O32" s="68">
        <v>3.2</v>
      </c>
      <c r="P32" s="68">
        <v>13238</v>
      </c>
      <c r="Q32" s="68">
        <v>-2.2999999999999998</v>
      </c>
      <c r="R32" s="68">
        <v>38295</v>
      </c>
      <c r="S32" s="68">
        <v>-16.600000000000001</v>
      </c>
      <c r="T32" s="68">
        <v>2.9</v>
      </c>
      <c r="U32" s="68">
        <v>14204</v>
      </c>
      <c r="V32" s="68">
        <v>10.199999999999999</v>
      </c>
      <c r="W32" s="68">
        <v>38888</v>
      </c>
      <c r="X32" s="68">
        <v>-5.8</v>
      </c>
      <c r="Y32" s="68">
        <v>2.7</v>
      </c>
      <c r="Z32" s="68">
        <v>12611</v>
      </c>
      <c r="AA32" s="68">
        <v>-17.7</v>
      </c>
      <c r="AB32" s="68">
        <v>36003</v>
      </c>
      <c r="AC32" s="68">
        <v>-21.2</v>
      </c>
      <c r="AD32" s="68">
        <v>2.9</v>
      </c>
      <c r="AE32" s="68">
        <v>17974</v>
      </c>
      <c r="AF32" s="68">
        <v>24.2</v>
      </c>
      <c r="AG32" s="68">
        <v>46769</v>
      </c>
      <c r="AH32" s="68">
        <v>1.8</v>
      </c>
      <c r="AI32" s="68">
        <v>2.6</v>
      </c>
      <c r="AJ32" s="68">
        <v>12310</v>
      </c>
      <c r="AK32" s="68">
        <v>3.6</v>
      </c>
      <c r="AL32" s="68">
        <v>34680</v>
      </c>
      <c r="AM32" s="68">
        <v>-13.1</v>
      </c>
      <c r="AN32" s="68">
        <v>2.8</v>
      </c>
      <c r="AO32" s="68">
        <v>14064</v>
      </c>
      <c r="AP32" s="68">
        <v>1.2</v>
      </c>
      <c r="AQ32" s="68">
        <v>39083</v>
      </c>
      <c r="AR32" s="68">
        <v>-12.9</v>
      </c>
      <c r="AS32" s="68">
        <v>2.8</v>
      </c>
      <c r="AT32" s="68">
        <v>14920</v>
      </c>
      <c r="AU32" s="68">
        <v>0</v>
      </c>
      <c r="AV32" s="68">
        <v>38857</v>
      </c>
      <c r="AW32" s="68">
        <v>-16</v>
      </c>
      <c r="AX32" s="68">
        <v>2.6</v>
      </c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</row>
    <row r="33" spans="1:65" x14ac:dyDescent="0.3">
      <c r="A33" s="74" t="s">
        <v>49</v>
      </c>
      <c r="B33" s="69">
        <f t="shared" si="0"/>
        <v>26510</v>
      </c>
      <c r="C33" s="35">
        <f>100*B33/'2023'!B33-100</f>
        <v>15.000867603678643</v>
      </c>
      <c r="D33" s="69">
        <f>H33+M33+R33+W33+AB33+AG33+AL33+AQ33+AV33+BA33+BF33+BK33</f>
        <v>59809</v>
      </c>
      <c r="E33" s="35">
        <f>100*D33/'2023'!D33-100</f>
        <v>10.554723747204193</v>
      </c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2260</v>
      </c>
      <c r="L33" s="68">
        <v>-2.2000000000000002</v>
      </c>
      <c r="M33" s="68">
        <v>4778</v>
      </c>
      <c r="N33" s="68">
        <v>-11.3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2551</v>
      </c>
      <c r="AA33" s="68">
        <v>-17.5</v>
      </c>
      <c r="AB33" s="68">
        <v>5408</v>
      </c>
      <c r="AC33" s="68">
        <v>-21.4</v>
      </c>
      <c r="AD33" s="68">
        <v>2.1</v>
      </c>
      <c r="AE33" s="68">
        <v>6166</v>
      </c>
      <c r="AF33" s="68">
        <v>148.6</v>
      </c>
      <c r="AG33" s="68">
        <v>14042</v>
      </c>
      <c r="AH33" s="68">
        <v>140.30000000000001</v>
      </c>
      <c r="AI33" s="68">
        <v>2.2999999999999998</v>
      </c>
      <c r="AJ33" s="68">
        <v>2530</v>
      </c>
      <c r="AK33" s="68">
        <v>-1.6</v>
      </c>
      <c r="AL33" s="68">
        <v>6003</v>
      </c>
      <c r="AM33" s="68">
        <v>-8.9</v>
      </c>
      <c r="AN33" s="68">
        <v>2.4</v>
      </c>
      <c r="AO33" s="68">
        <v>2288</v>
      </c>
      <c r="AP33" s="68">
        <v>-16.100000000000001</v>
      </c>
      <c r="AQ33" s="68">
        <v>5789</v>
      </c>
      <c r="AR33" s="68">
        <v>-14.1</v>
      </c>
      <c r="AS33" s="68">
        <v>2.5</v>
      </c>
      <c r="AT33" s="68">
        <v>2631</v>
      </c>
      <c r="AU33" s="68">
        <v>1.5</v>
      </c>
      <c r="AV33" s="68">
        <v>5754</v>
      </c>
      <c r="AW33" s="68">
        <v>0.9</v>
      </c>
      <c r="AX33" s="68">
        <v>2.2000000000000002</v>
      </c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</row>
    <row r="34" spans="1:65" x14ac:dyDescent="0.3">
      <c r="A34" s="74" t="s">
        <v>50</v>
      </c>
      <c r="B34" s="69">
        <f t="shared" si="0"/>
        <v>40175</v>
      </c>
      <c r="C34" s="35">
        <f>100*B34/'2023'!B34-100</f>
        <v>19.065259913460963</v>
      </c>
      <c r="D34" s="69">
        <f t="shared" si="0"/>
        <v>105064</v>
      </c>
      <c r="E34" s="35">
        <f>100*D34/'2023'!D34-100</f>
        <v>-7.3035591395952082</v>
      </c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3724</v>
      </c>
      <c r="L34" s="68">
        <v>4.5999999999999996</v>
      </c>
      <c r="M34" s="68">
        <v>10023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4101</v>
      </c>
      <c r="V34" s="68">
        <v>23.2</v>
      </c>
      <c r="W34" s="68">
        <v>10976</v>
      </c>
      <c r="X34" s="68">
        <v>-4.8</v>
      </c>
      <c r="Y34" s="68">
        <v>2.7</v>
      </c>
      <c r="Z34" s="68">
        <v>3751</v>
      </c>
      <c r="AA34" s="68">
        <v>-21.8</v>
      </c>
      <c r="AB34" s="68">
        <v>10732</v>
      </c>
      <c r="AC34" s="68">
        <v>-26.7</v>
      </c>
      <c r="AD34" s="68">
        <v>2.9</v>
      </c>
      <c r="AE34" s="68">
        <v>8405</v>
      </c>
      <c r="AF34" s="68">
        <v>101.8</v>
      </c>
      <c r="AG34" s="68">
        <v>20366</v>
      </c>
      <c r="AH34" s="68">
        <v>46.5</v>
      </c>
      <c r="AI34" s="68">
        <v>2.4</v>
      </c>
      <c r="AJ34" s="68">
        <v>4138</v>
      </c>
      <c r="AK34" s="68">
        <v>28.6</v>
      </c>
      <c r="AL34" s="68">
        <v>11003</v>
      </c>
      <c r="AM34" s="68">
        <v>-14.8</v>
      </c>
      <c r="AN34" s="68">
        <v>2.7</v>
      </c>
      <c r="AO34" s="68">
        <v>3917</v>
      </c>
      <c r="AP34" s="68">
        <v>12.4</v>
      </c>
      <c r="AQ34" s="68">
        <v>10604</v>
      </c>
      <c r="AR34" s="68">
        <v>-8.8000000000000007</v>
      </c>
      <c r="AS34" s="68">
        <v>2.7</v>
      </c>
      <c r="AT34" s="68">
        <v>3893</v>
      </c>
      <c r="AU34" s="68">
        <v>2.6</v>
      </c>
      <c r="AV34" s="68">
        <v>10447</v>
      </c>
      <c r="AW34" s="68">
        <v>-9</v>
      </c>
      <c r="AX34" s="68">
        <v>2.7</v>
      </c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</row>
    <row r="35" spans="1:65" x14ac:dyDescent="0.3">
      <c r="A35" s="74" t="s">
        <v>51</v>
      </c>
      <c r="B35" s="69">
        <f t="shared" si="0"/>
        <v>10732</v>
      </c>
      <c r="C35" s="35">
        <f>100*B35/'2023'!B35-100</f>
        <v>-12.577386770935163</v>
      </c>
      <c r="D35" s="69">
        <f t="shared" si="0"/>
        <v>25685</v>
      </c>
      <c r="E35" s="35">
        <f>100*D35/'2023'!D35-100</f>
        <v>-14.84035675209708</v>
      </c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1088</v>
      </c>
      <c r="AA35" s="68">
        <v>-23.9</v>
      </c>
      <c r="AB35" s="68">
        <v>2649</v>
      </c>
      <c r="AC35" s="68">
        <v>-18</v>
      </c>
      <c r="AD35" s="68">
        <v>2.4</v>
      </c>
      <c r="AE35" s="68">
        <v>1481</v>
      </c>
      <c r="AF35" s="68">
        <v>-0.2</v>
      </c>
      <c r="AG35" s="68">
        <v>3655</v>
      </c>
      <c r="AH35" s="68">
        <v>3.5</v>
      </c>
      <c r="AI35" s="68">
        <v>2.5</v>
      </c>
      <c r="AJ35" s="68">
        <v>1379</v>
      </c>
      <c r="AK35" s="68">
        <v>8.9</v>
      </c>
      <c r="AL35" s="68">
        <v>3025</v>
      </c>
      <c r="AM35" s="68">
        <v>15.7</v>
      </c>
      <c r="AN35" s="68">
        <v>2.2000000000000002</v>
      </c>
      <c r="AO35" s="68">
        <v>1370</v>
      </c>
      <c r="AP35" s="68">
        <v>3.8</v>
      </c>
      <c r="AQ35" s="68">
        <v>3094</v>
      </c>
      <c r="AR35" s="68">
        <v>-2.7</v>
      </c>
      <c r="AS35" s="68">
        <v>2.2999999999999998</v>
      </c>
      <c r="AT35" s="68">
        <v>1121</v>
      </c>
      <c r="AU35" s="68">
        <v>-6</v>
      </c>
      <c r="AV35" s="68">
        <v>2413</v>
      </c>
      <c r="AW35" s="68">
        <v>-18.600000000000001</v>
      </c>
      <c r="AX35" s="68">
        <v>2.2000000000000002</v>
      </c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</row>
    <row r="36" spans="1:65" x14ac:dyDescent="0.3">
      <c r="A36" s="74" t="s">
        <v>52</v>
      </c>
      <c r="B36" s="69">
        <f t="shared" si="0"/>
        <v>50461</v>
      </c>
      <c r="C36" s="35">
        <f>100*B36/'2023'!B36-100</f>
        <v>0.44988553797153941</v>
      </c>
      <c r="D36" s="69">
        <f t="shared" si="0"/>
        <v>85789</v>
      </c>
      <c r="E36" s="35">
        <f>100*D36/'2023'!D36-100</f>
        <v>0.90211945143609285</v>
      </c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2757</v>
      </c>
      <c r="L36" s="68">
        <v>-22.9</v>
      </c>
      <c r="M36" s="68">
        <v>5045</v>
      </c>
      <c r="N36" s="68">
        <v>-21.9</v>
      </c>
      <c r="O36" s="68">
        <v>1.8</v>
      </c>
      <c r="P36" s="68">
        <v>4298</v>
      </c>
      <c r="Q36" s="68">
        <v>1.6</v>
      </c>
      <c r="R36" s="68">
        <v>7882</v>
      </c>
      <c r="S36" s="68">
        <v>5.9</v>
      </c>
      <c r="T36" s="68">
        <v>1.8</v>
      </c>
      <c r="U36" s="68">
        <v>5149</v>
      </c>
      <c r="V36" s="68">
        <v>0.5</v>
      </c>
      <c r="W36" s="68">
        <v>8907</v>
      </c>
      <c r="X36" s="68">
        <v>-0.9</v>
      </c>
      <c r="Y36" s="68">
        <v>1.7</v>
      </c>
      <c r="Z36" s="68">
        <v>4844</v>
      </c>
      <c r="AA36" s="68">
        <v>-16.5</v>
      </c>
      <c r="AB36" s="68">
        <v>8477</v>
      </c>
      <c r="AC36" s="68">
        <v>-15.2</v>
      </c>
      <c r="AD36" s="68">
        <v>1.8</v>
      </c>
      <c r="AE36" s="68">
        <v>7016</v>
      </c>
      <c r="AF36" s="68">
        <v>4.8</v>
      </c>
      <c r="AG36" s="68">
        <v>12323</v>
      </c>
      <c r="AH36" s="68">
        <v>4.9000000000000004</v>
      </c>
      <c r="AI36" s="68">
        <v>1.8</v>
      </c>
      <c r="AJ36" s="68">
        <v>10277</v>
      </c>
      <c r="AK36" s="68">
        <v>12.8</v>
      </c>
      <c r="AL36" s="68">
        <v>15670</v>
      </c>
      <c r="AM36" s="68">
        <v>12.8</v>
      </c>
      <c r="AN36" s="68">
        <v>1.5</v>
      </c>
      <c r="AO36" s="68">
        <v>5591</v>
      </c>
      <c r="AP36" s="68">
        <v>-8.5</v>
      </c>
      <c r="AQ36" s="68">
        <v>9550</v>
      </c>
      <c r="AR36" s="68">
        <v>-10.8</v>
      </c>
      <c r="AS36" s="68">
        <v>1.7</v>
      </c>
      <c r="AT36" s="68">
        <v>6861</v>
      </c>
      <c r="AU36" s="68">
        <v>15.4</v>
      </c>
      <c r="AV36" s="68">
        <v>10961</v>
      </c>
      <c r="AW36" s="68">
        <v>15.5</v>
      </c>
      <c r="AX36" s="68">
        <v>1.6</v>
      </c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</row>
    <row r="37" spans="1:65" x14ac:dyDescent="0.3">
      <c r="A37" s="74" t="s">
        <v>53</v>
      </c>
      <c r="B37" s="69">
        <f t="shared" si="0"/>
        <v>172951</v>
      </c>
      <c r="C37" s="35">
        <f>100*B37/'2023'!B37-100</f>
        <v>14.732359048181337</v>
      </c>
      <c r="D37" s="69">
        <f t="shared" si="0"/>
        <v>317195</v>
      </c>
      <c r="E37" s="35">
        <f>100*D37/'2023'!D37-100</f>
        <v>13.309827960676728</v>
      </c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11672</v>
      </c>
      <c r="L37" s="68">
        <v>1.2</v>
      </c>
      <c r="M37" s="68">
        <v>21944</v>
      </c>
      <c r="N37" s="68">
        <v>2.8</v>
      </c>
      <c r="O37" s="68">
        <v>1.9</v>
      </c>
      <c r="P37" s="68">
        <v>14517</v>
      </c>
      <c r="Q37" s="68">
        <v>1.2</v>
      </c>
      <c r="R37" s="68">
        <v>26432</v>
      </c>
      <c r="S37" s="68">
        <v>5</v>
      </c>
      <c r="T37" s="68">
        <v>1.8</v>
      </c>
      <c r="U37" s="68">
        <v>18035</v>
      </c>
      <c r="V37" s="68">
        <v>-5.2</v>
      </c>
      <c r="W37" s="68">
        <v>32499</v>
      </c>
      <c r="X37" s="68">
        <v>-11.7</v>
      </c>
      <c r="Y37" s="68">
        <v>1.8</v>
      </c>
      <c r="Z37" s="68">
        <v>18401</v>
      </c>
      <c r="AA37" s="68">
        <v>-12.2</v>
      </c>
      <c r="AB37" s="68">
        <v>33873</v>
      </c>
      <c r="AC37" s="68">
        <v>-12.9</v>
      </c>
      <c r="AD37" s="68">
        <v>1.8</v>
      </c>
      <c r="AE37" s="68">
        <v>36932</v>
      </c>
      <c r="AF37" s="68">
        <v>98.3</v>
      </c>
      <c r="AG37" s="68">
        <v>68993</v>
      </c>
      <c r="AH37" s="68">
        <v>103.3</v>
      </c>
      <c r="AI37" s="68">
        <v>1.9</v>
      </c>
      <c r="AJ37" s="68">
        <v>27249</v>
      </c>
      <c r="AK37" s="68">
        <v>37.299999999999997</v>
      </c>
      <c r="AL37" s="68">
        <v>48503</v>
      </c>
      <c r="AM37" s="68">
        <v>27.9</v>
      </c>
      <c r="AN37" s="68">
        <v>1.8</v>
      </c>
      <c r="AO37" s="68">
        <v>16446</v>
      </c>
      <c r="AP37" s="68">
        <v>-10.199999999999999</v>
      </c>
      <c r="AQ37" s="68">
        <v>30787</v>
      </c>
      <c r="AR37" s="68">
        <v>-11.4</v>
      </c>
      <c r="AS37" s="68">
        <v>1.9</v>
      </c>
      <c r="AT37" s="68">
        <v>17415</v>
      </c>
      <c r="AU37" s="68">
        <v>1.5</v>
      </c>
      <c r="AV37" s="68">
        <v>31666</v>
      </c>
      <c r="AW37" s="68">
        <v>1.5</v>
      </c>
      <c r="AX37" s="68">
        <v>1.8</v>
      </c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</row>
    <row r="38" spans="1:65" x14ac:dyDescent="0.3">
      <c r="A38" s="74" t="s">
        <v>54</v>
      </c>
      <c r="B38" s="69">
        <f t="shared" si="0"/>
        <v>13936</v>
      </c>
      <c r="C38" s="35">
        <f>100*B38/'2023'!B38-100</f>
        <v>7.6554654306682153</v>
      </c>
      <c r="D38" s="69">
        <f t="shared" si="0"/>
        <v>42128</v>
      </c>
      <c r="E38" s="35">
        <f>100*D38/'2023'!D38-100</f>
        <v>-6.3572508224415429</v>
      </c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1382</v>
      </c>
      <c r="Q38" s="68">
        <v>-3.6</v>
      </c>
      <c r="R38" s="68">
        <v>4828</v>
      </c>
      <c r="S38" s="68">
        <v>-10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1358</v>
      </c>
      <c r="AA38" s="68">
        <v>-17.8</v>
      </c>
      <c r="AB38" s="68">
        <v>4763</v>
      </c>
      <c r="AC38" s="68">
        <v>-1.3</v>
      </c>
      <c r="AD38" s="68">
        <v>3.5</v>
      </c>
      <c r="AE38" s="68">
        <v>3371</v>
      </c>
      <c r="AF38" s="68">
        <v>159.69999999999999</v>
      </c>
      <c r="AG38" s="68">
        <v>8146</v>
      </c>
      <c r="AH38" s="68">
        <v>68.7</v>
      </c>
      <c r="AI38" s="68">
        <v>2.4</v>
      </c>
      <c r="AJ38" s="68">
        <v>1234</v>
      </c>
      <c r="AK38" s="68">
        <v>-1.6</v>
      </c>
      <c r="AL38" s="68">
        <v>3735</v>
      </c>
      <c r="AM38" s="68">
        <v>-20.7</v>
      </c>
      <c r="AN38" s="68">
        <v>3</v>
      </c>
      <c r="AO38" s="68">
        <v>1330</v>
      </c>
      <c r="AP38" s="68">
        <v>-6.3</v>
      </c>
      <c r="AQ38" s="68">
        <v>4435</v>
      </c>
      <c r="AR38" s="68">
        <v>-13.9</v>
      </c>
      <c r="AS38" s="68">
        <v>3.3</v>
      </c>
      <c r="AT38" s="68">
        <v>1539</v>
      </c>
      <c r="AU38" s="68">
        <v>-34.1</v>
      </c>
      <c r="AV38" s="68">
        <v>4234</v>
      </c>
      <c r="AW38" s="68">
        <v>-40.9</v>
      </c>
      <c r="AX38" s="68">
        <v>2.8</v>
      </c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</row>
    <row r="39" spans="1:65" x14ac:dyDescent="0.3">
      <c r="A39" s="74" t="s">
        <v>55</v>
      </c>
      <c r="B39" s="69">
        <f t="shared" si="0"/>
        <v>11576</v>
      </c>
      <c r="C39" s="35">
        <f>100*B39/'2023'!B39-100</f>
        <v>19.131419162292886</v>
      </c>
      <c r="D39" s="69">
        <f t="shared" si="0"/>
        <v>32224</v>
      </c>
      <c r="E39" s="35">
        <f>100*D39/'2023'!D39-100</f>
        <v>7.067149549789022</v>
      </c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726</v>
      </c>
      <c r="L39" s="68">
        <v>-9.6999999999999993</v>
      </c>
      <c r="M39" s="68">
        <v>2324</v>
      </c>
      <c r="N39" s="68">
        <v>-12.4</v>
      </c>
      <c r="O39" s="68">
        <v>3.2</v>
      </c>
      <c r="P39" s="68">
        <v>962</v>
      </c>
      <c r="Q39" s="68">
        <v>-15.7</v>
      </c>
      <c r="R39" s="68">
        <v>3210</v>
      </c>
      <c r="S39" s="68">
        <v>-15.4</v>
      </c>
      <c r="T39" s="68">
        <v>3.3</v>
      </c>
      <c r="U39" s="68">
        <v>1072</v>
      </c>
      <c r="V39" s="68">
        <v>15.3</v>
      </c>
      <c r="W39" s="68">
        <v>3245</v>
      </c>
      <c r="X39" s="68">
        <v>14.8</v>
      </c>
      <c r="Y39" s="68">
        <v>3</v>
      </c>
      <c r="Z39" s="68">
        <v>968</v>
      </c>
      <c r="AA39" s="68">
        <v>-23.3</v>
      </c>
      <c r="AB39" s="68">
        <v>2641</v>
      </c>
      <c r="AC39" s="68">
        <v>-21.5</v>
      </c>
      <c r="AD39" s="68">
        <v>2.7</v>
      </c>
      <c r="AE39" s="68">
        <v>4092</v>
      </c>
      <c r="AF39" s="68">
        <v>247.4</v>
      </c>
      <c r="AG39" s="68">
        <v>9826</v>
      </c>
      <c r="AH39" s="68">
        <v>179.5</v>
      </c>
      <c r="AI39" s="68">
        <v>2.4</v>
      </c>
      <c r="AJ39" s="68">
        <v>723</v>
      </c>
      <c r="AK39" s="68">
        <v>-28.2</v>
      </c>
      <c r="AL39" s="68">
        <v>2323</v>
      </c>
      <c r="AM39" s="68">
        <v>-30</v>
      </c>
      <c r="AN39" s="68">
        <v>3.2</v>
      </c>
      <c r="AO39" s="68">
        <v>857</v>
      </c>
      <c r="AP39" s="68">
        <v>-27.5</v>
      </c>
      <c r="AQ39" s="68">
        <v>2435</v>
      </c>
      <c r="AR39" s="68">
        <v>-32.200000000000003</v>
      </c>
      <c r="AS39" s="68">
        <v>2.8</v>
      </c>
      <c r="AT39" s="68">
        <v>1084</v>
      </c>
      <c r="AU39" s="68">
        <v>-13.6</v>
      </c>
      <c r="AV39" s="68">
        <v>3500</v>
      </c>
      <c r="AW39" s="68">
        <v>-11.6</v>
      </c>
      <c r="AX39" s="68">
        <v>3.2</v>
      </c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</row>
    <row r="40" spans="1:65" x14ac:dyDescent="0.3">
      <c r="A40" s="74" t="s">
        <v>56</v>
      </c>
      <c r="B40" s="69">
        <f t="shared" si="0"/>
        <v>109289</v>
      </c>
      <c r="C40" s="35">
        <f>100*B40/'2023'!B40-100</f>
        <v>2.1946475659703424</v>
      </c>
      <c r="D40" s="69">
        <f t="shared" si="0"/>
        <v>219903</v>
      </c>
      <c r="E40" s="35">
        <f>100*D40/'2023'!D40-100</f>
        <v>-5.1172965486294117</v>
      </c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9040</v>
      </c>
      <c r="L40" s="68">
        <v>-5.5</v>
      </c>
      <c r="M40" s="68">
        <v>18462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27211</v>
      </c>
      <c r="S40" s="68">
        <v>-5.0999999999999996</v>
      </c>
      <c r="T40" s="68">
        <v>2</v>
      </c>
      <c r="U40" s="68">
        <v>11539</v>
      </c>
      <c r="V40" s="68">
        <v>1.2</v>
      </c>
      <c r="W40" s="68">
        <v>21964</v>
      </c>
      <c r="X40" s="68">
        <v>-13.7</v>
      </c>
      <c r="Y40" s="68">
        <v>1.9</v>
      </c>
      <c r="Z40" s="68">
        <v>11018</v>
      </c>
      <c r="AA40" s="68">
        <v>-17.8</v>
      </c>
      <c r="AB40" s="68">
        <v>22096</v>
      </c>
      <c r="AC40" s="68">
        <v>-24.3</v>
      </c>
      <c r="AD40" s="68">
        <v>2</v>
      </c>
      <c r="AE40" s="68">
        <v>16627</v>
      </c>
      <c r="AF40" s="68">
        <v>32.4</v>
      </c>
      <c r="AG40" s="68">
        <v>33907</v>
      </c>
      <c r="AH40" s="68">
        <v>30.2</v>
      </c>
      <c r="AI40" s="68">
        <v>2</v>
      </c>
      <c r="AJ40" s="68">
        <v>12103</v>
      </c>
      <c r="AK40" s="68">
        <v>15.8</v>
      </c>
      <c r="AL40" s="68">
        <v>23945</v>
      </c>
      <c r="AM40" s="68">
        <v>1.5</v>
      </c>
      <c r="AN40" s="68">
        <v>2</v>
      </c>
      <c r="AO40" s="68">
        <v>12304</v>
      </c>
      <c r="AP40" s="68">
        <v>-13.3</v>
      </c>
      <c r="AQ40" s="68">
        <v>25744</v>
      </c>
      <c r="AR40" s="68">
        <v>-14.9</v>
      </c>
      <c r="AS40" s="68">
        <v>2.1</v>
      </c>
      <c r="AT40" s="68">
        <v>12536</v>
      </c>
      <c r="AU40" s="68">
        <v>-6</v>
      </c>
      <c r="AV40" s="68">
        <v>23912</v>
      </c>
      <c r="AW40" s="68">
        <v>-16.7</v>
      </c>
      <c r="AX40" s="68">
        <v>1.9</v>
      </c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</row>
    <row r="41" spans="1:65" x14ac:dyDescent="0.3">
      <c r="A41" s="74" t="s">
        <v>57</v>
      </c>
      <c r="B41" s="69">
        <f t="shared" si="0"/>
        <v>36564</v>
      </c>
      <c r="C41" s="35">
        <f>100*B41/'2023'!B41-100</f>
        <v>-7.0587936249714005</v>
      </c>
      <c r="D41" s="69">
        <f t="shared" si="0"/>
        <v>99301</v>
      </c>
      <c r="E41" s="35">
        <f>100*D41/'2023'!D41-100</f>
        <v>14.283576936356312</v>
      </c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2717</v>
      </c>
      <c r="L41" s="68">
        <v>-23.1</v>
      </c>
      <c r="M41" s="68">
        <v>6168</v>
      </c>
      <c r="N41" s="68">
        <v>-30.9</v>
      </c>
      <c r="O41" s="68">
        <v>2.2999999999999998</v>
      </c>
      <c r="P41" s="68">
        <v>3786</v>
      </c>
      <c r="Q41" s="68">
        <v>-4.7</v>
      </c>
      <c r="R41" s="68">
        <v>8410</v>
      </c>
      <c r="S41" s="68">
        <v>-10.7</v>
      </c>
      <c r="T41" s="68">
        <v>2.2000000000000002</v>
      </c>
      <c r="U41" s="68">
        <v>4461</v>
      </c>
      <c r="V41" s="68">
        <v>12</v>
      </c>
      <c r="W41" s="68">
        <v>9689</v>
      </c>
      <c r="X41" s="68">
        <v>11.3</v>
      </c>
      <c r="Y41" s="68">
        <v>2.2000000000000002</v>
      </c>
      <c r="Z41" s="68">
        <v>4399</v>
      </c>
      <c r="AA41" s="68">
        <v>1.3</v>
      </c>
      <c r="AB41" s="68">
        <v>13682</v>
      </c>
      <c r="AC41" s="68">
        <v>37.700000000000003</v>
      </c>
      <c r="AD41" s="68">
        <v>3.1</v>
      </c>
      <c r="AE41" s="68">
        <v>5010</v>
      </c>
      <c r="AF41" s="68">
        <v>16.7</v>
      </c>
      <c r="AG41" s="68">
        <v>14228</v>
      </c>
      <c r="AH41" s="68">
        <v>47.6</v>
      </c>
      <c r="AI41" s="68">
        <v>2.8</v>
      </c>
      <c r="AJ41" s="68">
        <v>4080</v>
      </c>
      <c r="AK41" s="68">
        <v>-19.8</v>
      </c>
      <c r="AL41" s="68">
        <v>12991</v>
      </c>
      <c r="AM41" s="68">
        <v>28.2</v>
      </c>
      <c r="AN41" s="68">
        <v>3.2</v>
      </c>
      <c r="AO41" s="68">
        <v>4210</v>
      </c>
      <c r="AP41" s="68">
        <v>-32.9</v>
      </c>
      <c r="AQ41" s="68">
        <v>13354</v>
      </c>
      <c r="AR41" s="68">
        <v>15.1</v>
      </c>
      <c r="AS41" s="68">
        <v>3.2</v>
      </c>
      <c r="AT41" s="68">
        <v>4608</v>
      </c>
      <c r="AU41" s="68">
        <v>6.7</v>
      </c>
      <c r="AV41" s="68">
        <v>13273</v>
      </c>
      <c r="AW41" s="68">
        <v>27.7</v>
      </c>
      <c r="AX41" s="68">
        <v>2.9</v>
      </c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</row>
    <row r="42" spans="1:65" x14ac:dyDescent="0.3">
      <c r="A42" s="74" t="s">
        <v>58</v>
      </c>
      <c r="B42" s="69">
        <f t="shared" si="0"/>
        <v>78291</v>
      </c>
      <c r="C42" s="35">
        <f>100*B42/'2023'!B42-100</f>
        <v>17.895703766169234</v>
      </c>
      <c r="D42" s="69">
        <f t="shared" si="0"/>
        <v>166146</v>
      </c>
      <c r="E42" s="35">
        <f>100*D42/'2023'!D42-100</f>
        <v>11.513369845360828</v>
      </c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9083</v>
      </c>
      <c r="Q42" s="68">
        <v>9.8000000000000007</v>
      </c>
      <c r="R42" s="68">
        <v>19739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8258</v>
      </c>
      <c r="AA42" s="68">
        <v>-20.6</v>
      </c>
      <c r="AB42" s="68">
        <v>17493</v>
      </c>
      <c r="AC42" s="68">
        <v>-29.5</v>
      </c>
      <c r="AD42" s="68">
        <v>2.1</v>
      </c>
      <c r="AE42" s="68">
        <v>11957</v>
      </c>
      <c r="AF42" s="68">
        <v>43.1</v>
      </c>
      <c r="AG42" s="68">
        <v>25594</v>
      </c>
      <c r="AH42" s="68">
        <v>32.6</v>
      </c>
      <c r="AI42" s="68">
        <v>2.1</v>
      </c>
      <c r="AJ42" s="68">
        <v>7483</v>
      </c>
      <c r="AK42" s="68">
        <v>40.299999999999997</v>
      </c>
      <c r="AL42" s="68">
        <v>15468</v>
      </c>
      <c r="AM42" s="68">
        <v>28.6</v>
      </c>
      <c r="AN42" s="68">
        <v>2.1</v>
      </c>
      <c r="AO42" s="68">
        <v>6376</v>
      </c>
      <c r="AP42" s="68">
        <v>16.5</v>
      </c>
      <c r="AQ42" s="68">
        <v>12780</v>
      </c>
      <c r="AR42" s="68">
        <v>7.1</v>
      </c>
      <c r="AS42" s="68">
        <v>2</v>
      </c>
      <c r="AT42" s="68">
        <v>7533</v>
      </c>
      <c r="AU42" s="68">
        <v>3.6</v>
      </c>
      <c r="AV42" s="68">
        <v>14701</v>
      </c>
      <c r="AW42" s="68">
        <v>-0.5</v>
      </c>
      <c r="AX42" s="68">
        <v>2</v>
      </c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</row>
    <row r="43" spans="1:65" x14ac:dyDescent="0.3">
      <c r="A43" s="74" t="s">
        <v>59</v>
      </c>
      <c r="B43" s="69">
        <f t="shared" si="0"/>
        <v>22478</v>
      </c>
      <c r="C43" s="35">
        <f>100*B43/'2023'!B43-100</f>
        <v>2.6252111582888205</v>
      </c>
      <c r="D43" s="69">
        <f t="shared" si="0"/>
        <v>44908</v>
      </c>
      <c r="E43" s="35">
        <f>100*D43/'2023'!D43-100</f>
        <v>-2.3611775448971599</v>
      </c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2338</v>
      </c>
      <c r="L43" s="68">
        <v>2.2999999999999998</v>
      </c>
      <c r="M43" s="68">
        <v>4832</v>
      </c>
      <c r="N43" s="68">
        <v>0</v>
      </c>
      <c r="O43" s="68">
        <v>2.1</v>
      </c>
      <c r="P43" s="68">
        <v>2503</v>
      </c>
      <c r="Q43" s="68">
        <v>6.7</v>
      </c>
      <c r="R43" s="68">
        <v>5053</v>
      </c>
      <c r="S43" s="68">
        <v>-7.8</v>
      </c>
      <c r="T43" s="68">
        <v>2</v>
      </c>
      <c r="U43" s="68">
        <v>2475</v>
      </c>
      <c r="V43" s="68">
        <v>-7.2</v>
      </c>
      <c r="W43" s="68">
        <v>4733</v>
      </c>
      <c r="X43" s="68">
        <v>-17.2</v>
      </c>
      <c r="Y43" s="68">
        <v>1.9</v>
      </c>
      <c r="Z43" s="68">
        <v>2131</v>
      </c>
      <c r="AA43" s="68">
        <v>-16.899999999999999</v>
      </c>
      <c r="AB43" s="68">
        <v>3916</v>
      </c>
      <c r="AC43" s="68">
        <v>-22.3</v>
      </c>
      <c r="AD43" s="68">
        <v>1.8</v>
      </c>
      <c r="AE43" s="68">
        <v>2889</v>
      </c>
      <c r="AF43" s="68">
        <v>18.2</v>
      </c>
      <c r="AG43" s="68">
        <v>5238</v>
      </c>
      <c r="AH43" s="68">
        <v>7.6</v>
      </c>
      <c r="AI43" s="68">
        <v>1.8</v>
      </c>
      <c r="AJ43" s="68">
        <v>2822</v>
      </c>
      <c r="AK43" s="68">
        <v>27.3</v>
      </c>
      <c r="AL43" s="68">
        <v>6160</v>
      </c>
      <c r="AM43" s="68">
        <v>58.5</v>
      </c>
      <c r="AN43" s="68">
        <v>2.2000000000000002</v>
      </c>
      <c r="AO43" s="68">
        <v>2789</v>
      </c>
      <c r="AP43" s="68">
        <v>-2.1</v>
      </c>
      <c r="AQ43" s="68">
        <v>5688</v>
      </c>
      <c r="AR43" s="68">
        <v>-7.2</v>
      </c>
      <c r="AS43" s="68">
        <v>2</v>
      </c>
      <c r="AT43" s="68">
        <v>2462</v>
      </c>
      <c r="AU43" s="68">
        <v>4.8</v>
      </c>
      <c r="AV43" s="68">
        <v>5099</v>
      </c>
      <c r="AW43" s="68">
        <v>-5.0999999999999996</v>
      </c>
      <c r="AX43" s="68">
        <v>2.1</v>
      </c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</row>
    <row r="44" spans="1:65" x14ac:dyDescent="0.3">
      <c r="A44" s="74" t="s">
        <v>60</v>
      </c>
      <c r="B44" s="69">
        <f t="shared" si="0"/>
        <v>24767</v>
      </c>
      <c r="C44" s="35">
        <f>100*B44/'2023'!B44-100</f>
        <v>26.14984974278002</v>
      </c>
      <c r="D44" s="69">
        <f t="shared" si="0"/>
        <v>54847</v>
      </c>
      <c r="E44" s="35">
        <f>100*D44/'2023'!D44-100</f>
        <v>13.510213373621141</v>
      </c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1666</v>
      </c>
      <c r="L44" s="68">
        <v>0.8</v>
      </c>
      <c r="M44" s="68">
        <v>3579</v>
      </c>
      <c r="N44" s="68">
        <v>-28.5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2333</v>
      </c>
      <c r="AA44" s="68">
        <v>-16.2</v>
      </c>
      <c r="AB44" s="68">
        <v>4793</v>
      </c>
      <c r="AC44" s="68">
        <v>-18.7</v>
      </c>
      <c r="AD44" s="68">
        <v>2.1</v>
      </c>
      <c r="AE44" s="68">
        <v>6595</v>
      </c>
      <c r="AF44" s="68">
        <v>175.9</v>
      </c>
      <c r="AG44" s="68">
        <v>15175</v>
      </c>
      <c r="AH44" s="68">
        <v>155.80000000000001</v>
      </c>
      <c r="AI44" s="68">
        <v>2.2999999999999998</v>
      </c>
      <c r="AJ44" s="68">
        <v>2461</v>
      </c>
      <c r="AK44" s="68">
        <v>28.9</v>
      </c>
      <c r="AL44" s="68">
        <v>5786</v>
      </c>
      <c r="AM44" s="68">
        <v>33.5</v>
      </c>
      <c r="AN44" s="68">
        <v>2.4</v>
      </c>
      <c r="AO44" s="68">
        <v>2041</v>
      </c>
      <c r="AP44" s="68">
        <v>-2.7</v>
      </c>
      <c r="AQ44" s="68">
        <v>4898</v>
      </c>
      <c r="AR44" s="68">
        <v>-12.2</v>
      </c>
      <c r="AS44" s="68">
        <v>2.4</v>
      </c>
      <c r="AT44" s="68">
        <v>2931</v>
      </c>
      <c r="AU44" s="68">
        <v>21.3</v>
      </c>
      <c r="AV44" s="68">
        <v>6003</v>
      </c>
      <c r="AW44" s="68">
        <v>7</v>
      </c>
      <c r="AX44" s="68">
        <v>2</v>
      </c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</row>
    <row r="45" spans="1:65" x14ac:dyDescent="0.3">
      <c r="A45" s="74" t="s">
        <v>61</v>
      </c>
      <c r="B45" s="69">
        <f t="shared" si="0"/>
        <v>4044</v>
      </c>
      <c r="C45" s="35">
        <f>100*B45/'2023'!B45-100</f>
        <v>12.458286985539488</v>
      </c>
      <c r="D45" s="69">
        <f t="shared" si="0"/>
        <v>9219</v>
      </c>
      <c r="E45" s="35">
        <f>100*D45/'2023'!D45-100</f>
        <v>12.003401773782045</v>
      </c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425</v>
      </c>
      <c r="AP45" s="68">
        <v>-2.2999999999999998</v>
      </c>
      <c r="AQ45" s="68">
        <v>1057</v>
      </c>
      <c r="AR45" s="68">
        <v>3.2</v>
      </c>
      <c r="AS45" s="68">
        <v>2.5</v>
      </c>
      <c r="AT45" s="68">
        <v>465</v>
      </c>
      <c r="AU45" s="68">
        <v>30.3</v>
      </c>
      <c r="AV45" s="68">
        <v>1038</v>
      </c>
      <c r="AW45" s="68">
        <v>32.4</v>
      </c>
      <c r="AX45" s="68">
        <v>2.2000000000000002</v>
      </c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</row>
    <row r="46" spans="1:65" x14ac:dyDescent="0.3">
      <c r="A46" s="74" t="s">
        <v>62</v>
      </c>
      <c r="B46" s="69">
        <f t="shared" si="0"/>
        <v>99329</v>
      </c>
      <c r="C46" s="35">
        <f>100*B46/'2023'!B46-100</f>
        <v>17.606175777596235</v>
      </c>
      <c r="D46" s="69">
        <f t="shared" si="0"/>
        <v>211870</v>
      </c>
      <c r="E46" s="35">
        <f>100*D46/'2023'!D46-100</f>
        <v>12.252574916288737</v>
      </c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7363</v>
      </c>
      <c r="L46" s="68">
        <v>-10.7</v>
      </c>
      <c r="M46" s="68">
        <v>15389</v>
      </c>
      <c r="N46" s="68">
        <v>-9.6999999999999993</v>
      </c>
      <c r="O46" s="68">
        <v>2.1</v>
      </c>
      <c r="P46" s="68">
        <v>9697</v>
      </c>
      <c r="Q46" s="68">
        <v>-7</v>
      </c>
      <c r="R46" s="68">
        <v>20652</v>
      </c>
      <c r="S46" s="68">
        <v>-13.5</v>
      </c>
      <c r="T46" s="68">
        <v>2.1</v>
      </c>
      <c r="U46" s="68">
        <v>9484</v>
      </c>
      <c r="V46" s="68">
        <v>4.3</v>
      </c>
      <c r="W46" s="68">
        <v>19272</v>
      </c>
      <c r="X46" s="68">
        <v>-3.6</v>
      </c>
      <c r="Y46" s="68">
        <v>2</v>
      </c>
      <c r="Z46" s="68">
        <v>10552</v>
      </c>
      <c r="AA46" s="68">
        <v>-8.1999999999999993</v>
      </c>
      <c r="AB46" s="68">
        <v>23550</v>
      </c>
      <c r="AC46" s="68">
        <v>-3.2</v>
      </c>
      <c r="AD46" s="68">
        <v>2.2000000000000002</v>
      </c>
      <c r="AE46" s="68">
        <v>18655</v>
      </c>
      <c r="AF46" s="68">
        <v>85.5</v>
      </c>
      <c r="AG46" s="68">
        <v>40360</v>
      </c>
      <c r="AH46" s="68">
        <v>85.1</v>
      </c>
      <c r="AI46" s="68">
        <v>2.2000000000000002</v>
      </c>
      <c r="AJ46" s="68">
        <v>10107</v>
      </c>
      <c r="AK46" s="68">
        <v>33.799999999999997</v>
      </c>
      <c r="AL46" s="68">
        <v>23517</v>
      </c>
      <c r="AM46" s="68">
        <v>15.6</v>
      </c>
      <c r="AN46" s="68">
        <v>2.2999999999999998</v>
      </c>
      <c r="AO46" s="68">
        <v>11752</v>
      </c>
      <c r="AP46" s="68">
        <v>46.8</v>
      </c>
      <c r="AQ46" s="68">
        <v>22567</v>
      </c>
      <c r="AR46" s="68">
        <v>10.8</v>
      </c>
      <c r="AS46" s="68">
        <v>1.9</v>
      </c>
      <c r="AT46" s="68">
        <v>13550</v>
      </c>
      <c r="AU46" s="68">
        <v>14.8</v>
      </c>
      <c r="AV46" s="68">
        <v>28296</v>
      </c>
      <c r="AW46" s="68">
        <v>11.5</v>
      </c>
      <c r="AX46" s="68">
        <v>2.1</v>
      </c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</row>
    <row r="47" spans="1:65" x14ac:dyDescent="0.3">
      <c r="A47" s="74" t="s">
        <v>63</v>
      </c>
      <c r="B47" s="69">
        <f t="shared" si="0"/>
        <v>5771</v>
      </c>
      <c r="C47" s="35">
        <f>100*B47/'2023'!B47-100</f>
        <v>-3.3171385491707213</v>
      </c>
      <c r="D47" s="69">
        <f t="shared" si="0"/>
        <v>14918</v>
      </c>
      <c r="E47" s="35">
        <f>100*D47/'2023'!D47-100</f>
        <v>2.3182441700960226</v>
      </c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740</v>
      </c>
      <c r="AA47" s="68">
        <v>-23.2</v>
      </c>
      <c r="AB47" s="68">
        <v>1828</v>
      </c>
      <c r="AC47" s="68">
        <v>-19.5</v>
      </c>
      <c r="AD47" s="68">
        <v>2.5</v>
      </c>
      <c r="AE47" s="68">
        <v>1088</v>
      </c>
      <c r="AF47" s="68">
        <v>0.3</v>
      </c>
      <c r="AG47" s="68">
        <v>3063</v>
      </c>
      <c r="AH47" s="68">
        <v>16.8</v>
      </c>
      <c r="AI47" s="68">
        <v>2.8</v>
      </c>
      <c r="AJ47" s="68">
        <v>721</v>
      </c>
      <c r="AK47" s="68">
        <v>23.5</v>
      </c>
      <c r="AL47" s="68">
        <v>1578</v>
      </c>
      <c r="AM47" s="68">
        <v>27.4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658</v>
      </c>
      <c r="AU47" s="68">
        <v>5.8</v>
      </c>
      <c r="AV47" s="68">
        <v>1779</v>
      </c>
      <c r="AW47" s="68">
        <v>22</v>
      </c>
      <c r="AX47" s="68">
        <v>2.7</v>
      </c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</row>
    <row r="48" spans="1:65" x14ac:dyDescent="0.3">
      <c r="A48" s="74" t="s">
        <v>64</v>
      </c>
      <c r="B48" s="69">
        <f t="shared" si="0"/>
        <v>26264</v>
      </c>
      <c r="C48" s="35">
        <f>100*B48/'2023'!B48-100</f>
        <v>16.007067137809187</v>
      </c>
      <c r="D48" s="69">
        <f t="shared" si="0"/>
        <v>70115</v>
      </c>
      <c r="E48" s="35">
        <f>100*D48/'2023'!D48-100</f>
        <v>-4.7259929612870764</v>
      </c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2396</v>
      </c>
      <c r="L48" s="68">
        <v>36.5</v>
      </c>
      <c r="M48" s="68">
        <v>6127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3766</v>
      </c>
      <c r="AF48" s="68">
        <v>8.8000000000000007</v>
      </c>
      <c r="AG48" s="68">
        <v>10843</v>
      </c>
      <c r="AH48" s="68">
        <v>-8.1999999999999993</v>
      </c>
      <c r="AI48" s="68">
        <v>2.9</v>
      </c>
      <c r="AJ48" s="68">
        <v>2904</v>
      </c>
      <c r="AK48" s="68">
        <v>15.9</v>
      </c>
      <c r="AL48" s="68">
        <v>7775</v>
      </c>
      <c r="AM48" s="68">
        <v>5</v>
      </c>
      <c r="AN48" s="68">
        <v>2.7</v>
      </c>
      <c r="AO48" s="68">
        <v>3029</v>
      </c>
      <c r="AP48" s="68">
        <v>33.799999999999997</v>
      </c>
      <c r="AQ48" s="68">
        <v>7811</v>
      </c>
      <c r="AR48" s="68">
        <v>-4.4000000000000004</v>
      </c>
      <c r="AS48" s="68">
        <v>2.6</v>
      </c>
      <c r="AT48" s="68">
        <v>3200</v>
      </c>
      <c r="AU48" s="68">
        <v>8.3000000000000007</v>
      </c>
      <c r="AV48" s="68">
        <v>7975</v>
      </c>
      <c r="AW48" s="68">
        <v>-8.8000000000000007</v>
      </c>
      <c r="AX48" s="68">
        <v>2.5</v>
      </c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</row>
    <row r="49" spans="1:65" x14ac:dyDescent="0.3">
      <c r="A49" s="74" t="s">
        <v>65</v>
      </c>
      <c r="B49" s="69">
        <f t="shared" si="0"/>
        <v>46953</v>
      </c>
      <c r="C49" s="35">
        <f>100*B49/'2023'!B49-100</f>
        <v>-0.4558175033921259</v>
      </c>
      <c r="D49" s="69">
        <f t="shared" si="0"/>
        <v>101208</v>
      </c>
      <c r="E49" s="35">
        <f>100*D49/'2023'!D49-100</f>
        <v>-9.1636898885278839</v>
      </c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2621</v>
      </c>
      <c r="L49" s="68">
        <v>-23</v>
      </c>
      <c r="M49" s="68">
        <v>7059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9154</v>
      </c>
      <c r="AC49" s="68">
        <v>-22.8</v>
      </c>
      <c r="AD49" s="68">
        <v>2</v>
      </c>
      <c r="AE49" s="68">
        <v>6497</v>
      </c>
      <c r="AF49" s="68">
        <v>21.9</v>
      </c>
      <c r="AG49" s="68">
        <v>13923</v>
      </c>
      <c r="AH49" s="68">
        <v>10.4</v>
      </c>
      <c r="AI49" s="68">
        <v>2.1</v>
      </c>
      <c r="AJ49" s="68">
        <v>7125</v>
      </c>
      <c r="AK49" s="68">
        <v>-0.2</v>
      </c>
      <c r="AL49" s="68">
        <v>14872</v>
      </c>
      <c r="AM49" s="68">
        <v>-17.100000000000001</v>
      </c>
      <c r="AN49" s="68">
        <v>2.1</v>
      </c>
      <c r="AO49" s="68">
        <v>7767</v>
      </c>
      <c r="AP49" s="68">
        <v>1.4</v>
      </c>
      <c r="AQ49" s="68">
        <v>18692</v>
      </c>
      <c r="AR49" s="68">
        <v>-15.2</v>
      </c>
      <c r="AS49" s="68">
        <v>2.4</v>
      </c>
      <c r="AT49" s="68">
        <v>6924</v>
      </c>
      <c r="AU49" s="68">
        <v>9.9</v>
      </c>
      <c r="AV49" s="68">
        <v>13812</v>
      </c>
      <c r="AW49" s="68">
        <v>0.5</v>
      </c>
      <c r="AX49" s="68">
        <v>2</v>
      </c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</row>
    <row r="50" spans="1:65" x14ac:dyDescent="0.3">
      <c r="A50" s="74" t="s">
        <v>66</v>
      </c>
      <c r="B50" s="69">
        <f t="shared" si="0"/>
        <v>96770</v>
      </c>
      <c r="C50" s="35">
        <f>100*B50/'2023'!B50-100</f>
        <v>43.475617892567499</v>
      </c>
      <c r="D50" s="69">
        <f t="shared" si="0"/>
        <v>203216</v>
      </c>
      <c r="E50" s="35">
        <f>100*D50/'2023'!D50-100</f>
        <v>38.982471258472003</v>
      </c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12151</v>
      </c>
      <c r="V50" s="68">
        <v>95.5</v>
      </c>
      <c r="W50" s="68">
        <v>24838</v>
      </c>
      <c r="X50" s="68">
        <v>88.1</v>
      </c>
      <c r="Y50" s="68">
        <v>2</v>
      </c>
      <c r="Z50" s="68">
        <v>10884</v>
      </c>
      <c r="AA50" s="68">
        <v>23.2</v>
      </c>
      <c r="AB50" s="68">
        <v>22519</v>
      </c>
      <c r="AC50" s="68">
        <v>3.7</v>
      </c>
      <c r="AD50" s="68">
        <v>2.1</v>
      </c>
      <c r="AE50" s="68">
        <v>16568</v>
      </c>
      <c r="AF50" s="68">
        <v>12</v>
      </c>
      <c r="AG50" s="68">
        <v>36985</v>
      </c>
      <c r="AH50" s="68">
        <v>13.1</v>
      </c>
      <c r="AI50" s="68">
        <v>2.2000000000000002</v>
      </c>
      <c r="AJ50" s="68">
        <v>9642</v>
      </c>
      <c r="AK50" s="68">
        <v>65.900000000000006</v>
      </c>
      <c r="AL50" s="68">
        <v>17473</v>
      </c>
      <c r="AM50" s="68">
        <v>54.8</v>
      </c>
      <c r="AN50" s="68">
        <v>1.8</v>
      </c>
      <c r="AO50" s="68">
        <v>9006</v>
      </c>
      <c r="AP50" s="68">
        <v>31.6</v>
      </c>
      <c r="AQ50" s="68">
        <v>18926</v>
      </c>
      <c r="AR50" s="68">
        <v>34.700000000000003</v>
      </c>
      <c r="AS50" s="68">
        <v>2.1</v>
      </c>
      <c r="AT50" s="68">
        <v>12409</v>
      </c>
      <c r="AU50" s="68">
        <v>12</v>
      </c>
      <c r="AV50" s="68">
        <v>25556</v>
      </c>
      <c r="AW50" s="68">
        <v>10.7</v>
      </c>
      <c r="AX50" s="68">
        <v>2.1</v>
      </c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</row>
    <row r="51" spans="1:65" x14ac:dyDescent="0.3">
      <c r="A51" s="74" t="s">
        <v>67</v>
      </c>
      <c r="B51" s="69">
        <f t="shared" si="0"/>
        <v>29999</v>
      </c>
      <c r="C51" s="35">
        <f>100*B51/'2023'!B51-100</f>
        <v>23.310588622163763</v>
      </c>
      <c r="D51" s="69">
        <f t="shared" si="0"/>
        <v>80328</v>
      </c>
      <c r="E51" s="35">
        <f>100*D51/'2023'!D51-100</f>
        <v>19.324410641869306</v>
      </c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2496</v>
      </c>
      <c r="L51" s="68">
        <v>23.4</v>
      </c>
      <c r="M51" s="68">
        <v>6555</v>
      </c>
      <c r="N51" s="68">
        <v>12.6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4422</v>
      </c>
      <c r="AA51" s="68">
        <v>-4.8</v>
      </c>
      <c r="AB51" s="68">
        <v>11771</v>
      </c>
      <c r="AC51" s="68">
        <v>-6.3</v>
      </c>
      <c r="AD51" s="68">
        <v>2.7</v>
      </c>
      <c r="AE51" s="68">
        <v>4749</v>
      </c>
      <c r="AF51" s="68">
        <v>14.4</v>
      </c>
      <c r="AG51" s="68">
        <v>14767</v>
      </c>
      <c r="AH51" s="68">
        <v>38.799999999999997</v>
      </c>
      <c r="AI51" s="68">
        <v>3.1</v>
      </c>
      <c r="AJ51" s="68">
        <v>3015</v>
      </c>
      <c r="AK51" s="68">
        <v>66.5</v>
      </c>
      <c r="AL51" s="68">
        <v>7146</v>
      </c>
      <c r="AM51" s="68">
        <v>42.4</v>
      </c>
      <c r="AN51" s="68">
        <v>2.4</v>
      </c>
      <c r="AO51" s="68">
        <v>2588</v>
      </c>
      <c r="AP51" s="68">
        <v>22.5</v>
      </c>
      <c r="AQ51" s="68">
        <v>7569</v>
      </c>
      <c r="AR51" s="68">
        <v>18.7</v>
      </c>
      <c r="AS51" s="68">
        <v>2.9</v>
      </c>
      <c r="AT51" s="68">
        <v>3642</v>
      </c>
      <c r="AU51" s="68">
        <v>5.8</v>
      </c>
      <c r="AV51" s="68">
        <v>9388</v>
      </c>
      <c r="AW51" s="68">
        <v>1.7</v>
      </c>
      <c r="AX51" s="68">
        <v>2.6</v>
      </c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</row>
    <row r="52" spans="1:65" x14ac:dyDescent="0.3">
      <c r="A52" s="74" t="s">
        <v>68</v>
      </c>
      <c r="B52" s="69">
        <f t="shared" si="0"/>
        <v>16081</v>
      </c>
      <c r="C52" s="35">
        <f>100*B52/'2023'!B52-100</f>
        <v>8.7288708586882962</v>
      </c>
      <c r="D52" s="69">
        <f t="shared" si="0"/>
        <v>35828</v>
      </c>
      <c r="E52" s="35">
        <f>100*D52/'2023'!D52-100</f>
        <v>4.5127038301099702</v>
      </c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1815</v>
      </c>
      <c r="AA52" s="68">
        <v>-12.3</v>
      </c>
      <c r="AB52" s="68">
        <v>4371</v>
      </c>
      <c r="AC52" s="68">
        <v>-7.6</v>
      </c>
      <c r="AD52" s="68">
        <v>2.4</v>
      </c>
      <c r="AE52" s="68">
        <v>4135</v>
      </c>
      <c r="AF52" s="68">
        <v>104.1</v>
      </c>
      <c r="AG52" s="68">
        <v>9281</v>
      </c>
      <c r="AH52" s="68">
        <v>106</v>
      </c>
      <c r="AI52" s="68">
        <v>2.2000000000000002</v>
      </c>
      <c r="AJ52" s="68">
        <v>2443</v>
      </c>
      <c r="AK52" s="68">
        <v>58.6</v>
      </c>
      <c r="AL52" s="68">
        <v>5456</v>
      </c>
      <c r="AM52" s="68">
        <v>39.799999999999997</v>
      </c>
      <c r="AN52" s="68">
        <v>2.2000000000000002</v>
      </c>
      <c r="AO52" s="68">
        <v>1230</v>
      </c>
      <c r="AP52" s="68">
        <v>-25.9</v>
      </c>
      <c r="AQ52" s="68">
        <v>2760</v>
      </c>
      <c r="AR52" s="68">
        <v>-32.1</v>
      </c>
      <c r="AS52" s="68">
        <v>2.2000000000000002</v>
      </c>
      <c r="AT52" s="68">
        <v>1919</v>
      </c>
      <c r="AU52" s="68">
        <v>-3.3</v>
      </c>
      <c r="AV52" s="68">
        <v>4206</v>
      </c>
      <c r="AW52" s="68">
        <v>-6.1</v>
      </c>
      <c r="AX52" s="68">
        <v>2.2000000000000002</v>
      </c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</row>
    <row r="53" spans="1:65" x14ac:dyDescent="0.3">
      <c r="A53" s="74" t="s">
        <v>69</v>
      </c>
      <c r="B53" s="69">
        <f t="shared" si="0"/>
        <v>35410</v>
      </c>
      <c r="C53" s="35">
        <f>100*B53/'2023'!B53-100</f>
        <v>7.3550812515158839</v>
      </c>
      <c r="D53" s="69">
        <f t="shared" si="0"/>
        <v>79521</v>
      </c>
      <c r="E53" s="35">
        <f>100*D53/'2023'!D53-100</f>
        <v>-5.5121197718631123</v>
      </c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3491</v>
      </c>
      <c r="L53" s="68">
        <v>26.1</v>
      </c>
      <c r="M53" s="68">
        <v>7499</v>
      </c>
      <c r="N53" s="68">
        <v>-2.2000000000000002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4802</v>
      </c>
      <c r="AA53" s="68">
        <v>-10.6</v>
      </c>
      <c r="AB53" s="68">
        <v>10508</v>
      </c>
      <c r="AC53" s="68">
        <v>-26.2</v>
      </c>
      <c r="AD53" s="68">
        <v>2.2000000000000002</v>
      </c>
      <c r="AE53" s="68">
        <v>5464</v>
      </c>
      <c r="AF53" s="68">
        <v>9.5</v>
      </c>
      <c r="AG53" s="68">
        <v>12154</v>
      </c>
      <c r="AH53" s="68">
        <v>2.5</v>
      </c>
      <c r="AI53" s="68">
        <v>2.2000000000000002</v>
      </c>
      <c r="AJ53" s="68">
        <v>3014</v>
      </c>
      <c r="AK53" s="68">
        <v>1.8</v>
      </c>
      <c r="AL53" s="68">
        <v>7154</v>
      </c>
      <c r="AM53" s="68">
        <v>4.2</v>
      </c>
      <c r="AN53" s="68">
        <v>2.4</v>
      </c>
      <c r="AO53" s="68">
        <v>3722</v>
      </c>
      <c r="AP53" s="68">
        <v>3.2</v>
      </c>
      <c r="AQ53" s="68">
        <v>8226</v>
      </c>
      <c r="AR53" s="68">
        <v>-2.2000000000000002</v>
      </c>
      <c r="AS53" s="68">
        <v>2.2000000000000002</v>
      </c>
      <c r="AT53" s="68">
        <v>4891</v>
      </c>
      <c r="AU53" s="68">
        <v>6.3</v>
      </c>
      <c r="AV53" s="68">
        <v>10202</v>
      </c>
      <c r="AW53" s="68">
        <v>-2.2999999999999998</v>
      </c>
      <c r="AX53" s="68">
        <v>2.1</v>
      </c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</row>
    <row r="54" spans="1:65" x14ac:dyDescent="0.3">
      <c r="A54" s="74" t="s">
        <v>70</v>
      </c>
      <c r="B54" s="69">
        <f t="shared" si="0"/>
        <v>13464</v>
      </c>
      <c r="C54" s="35">
        <f>100*B54/'2023'!B54-100</f>
        <v>-2.6604973973394976</v>
      </c>
      <c r="D54" s="69">
        <f t="shared" si="0"/>
        <v>29449</v>
      </c>
      <c r="E54" s="35">
        <f>100*D54/'2023'!D54-100</f>
        <v>-8.5463184373156054</v>
      </c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1549</v>
      </c>
      <c r="AA54" s="68">
        <v>-10.3</v>
      </c>
      <c r="AB54" s="68">
        <v>3429</v>
      </c>
      <c r="AC54" s="68">
        <v>-20.2</v>
      </c>
      <c r="AD54" s="68">
        <v>2.2000000000000002</v>
      </c>
      <c r="AE54" s="68">
        <v>1660</v>
      </c>
      <c r="AF54" s="68">
        <v>-17.2</v>
      </c>
      <c r="AG54" s="68">
        <v>4061</v>
      </c>
      <c r="AH54" s="68">
        <v>-11.8</v>
      </c>
      <c r="AI54" s="68">
        <v>2.4</v>
      </c>
      <c r="AJ54" s="68">
        <v>1656</v>
      </c>
      <c r="AK54" s="68">
        <v>20.3</v>
      </c>
      <c r="AL54" s="68">
        <v>3042</v>
      </c>
      <c r="AM54" s="68">
        <v>9.9</v>
      </c>
      <c r="AN54" s="68">
        <v>1.8</v>
      </c>
      <c r="AO54" s="68">
        <v>1852</v>
      </c>
      <c r="AP54" s="68">
        <v>11.6</v>
      </c>
      <c r="AQ54" s="68">
        <v>4078</v>
      </c>
      <c r="AR54" s="68">
        <v>5.5</v>
      </c>
      <c r="AS54" s="68">
        <v>2.2000000000000002</v>
      </c>
      <c r="AT54" s="68">
        <v>1486</v>
      </c>
      <c r="AU54" s="68">
        <v>-6.2</v>
      </c>
      <c r="AV54" s="68">
        <v>2732</v>
      </c>
      <c r="AW54" s="68">
        <v>-25.2</v>
      </c>
      <c r="AX54" s="68">
        <v>1.8</v>
      </c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</row>
    <row r="55" spans="1:65" x14ac:dyDescent="0.3">
      <c r="A55" s="74" t="s">
        <v>71</v>
      </c>
      <c r="B55" s="69">
        <f t="shared" si="0"/>
        <v>10853</v>
      </c>
      <c r="C55" s="35">
        <f>100*B55/'2023'!B55-100</f>
        <v>34.252845126175174</v>
      </c>
      <c r="D55" s="69">
        <f t="shared" si="0"/>
        <v>23404</v>
      </c>
      <c r="E55" s="35">
        <f>100*D55/'2023'!D55-100</f>
        <v>24.814676550583968</v>
      </c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1253</v>
      </c>
      <c r="AF55" s="68">
        <v>-1.6</v>
      </c>
      <c r="AG55" s="68">
        <v>2763</v>
      </c>
      <c r="AH55" s="68">
        <v>1.6</v>
      </c>
      <c r="AI55" s="68">
        <v>2.2000000000000002</v>
      </c>
      <c r="AJ55" s="68">
        <v>1084</v>
      </c>
      <c r="AK55" s="68">
        <v>47.5</v>
      </c>
      <c r="AL55" s="68">
        <v>2207</v>
      </c>
      <c r="AM55" s="68">
        <v>41.8</v>
      </c>
      <c r="AN55" s="68">
        <v>2</v>
      </c>
      <c r="AO55" s="68">
        <v>824</v>
      </c>
      <c r="AP55" s="68">
        <v>10.6</v>
      </c>
      <c r="AQ55" s="68">
        <v>1779</v>
      </c>
      <c r="AR55" s="68">
        <v>4.3</v>
      </c>
      <c r="AS55" s="68">
        <v>2.2000000000000002</v>
      </c>
      <c r="AT55" s="68">
        <v>1250</v>
      </c>
      <c r="AU55" s="68">
        <v>7.7</v>
      </c>
      <c r="AV55" s="68">
        <v>2561</v>
      </c>
      <c r="AW55" s="68">
        <v>-7.7</v>
      </c>
      <c r="AX55" s="68">
        <v>2</v>
      </c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</row>
    <row r="56" spans="1:65" x14ac:dyDescent="0.3">
      <c r="A56" s="74" t="s">
        <v>72</v>
      </c>
      <c r="B56" s="69">
        <f t="shared" si="0"/>
        <v>64748</v>
      </c>
      <c r="C56" s="35">
        <f>100*B56/'2023'!B56-100</f>
        <v>17.271607621531558</v>
      </c>
      <c r="D56" s="69">
        <f t="shared" si="0"/>
        <v>157861</v>
      </c>
      <c r="E56" s="35">
        <f>100*D56/'2023'!D56-100</f>
        <v>10.770321095767372</v>
      </c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5648</v>
      </c>
      <c r="Q56" s="68">
        <v>-9.1</v>
      </c>
      <c r="R56" s="68">
        <v>13872</v>
      </c>
      <c r="S56" s="68">
        <v>-18.2</v>
      </c>
      <c r="T56" s="68">
        <v>2.5</v>
      </c>
      <c r="U56" s="68">
        <v>6646</v>
      </c>
      <c r="V56" s="68">
        <v>12.8</v>
      </c>
      <c r="W56" s="68">
        <v>14987</v>
      </c>
      <c r="X56" s="68">
        <v>6.2</v>
      </c>
      <c r="Y56" s="68">
        <v>2.2999999999999998</v>
      </c>
      <c r="Z56" s="68">
        <v>7516</v>
      </c>
      <c r="AA56" s="68">
        <v>-7.6</v>
      </c>
      <c r="AB56" s="68">
        <v>16719</v>
      </c>
      <c r="AC56" s="68">
        <v>-19.5</v>
      </c>
      <c r="AD56" s="68">
        <v>2.2000000000000002</v>
      </c>
      <c r="AE56" s="68">
        <v>15274</v>
      </c>
      <c r="AF56" s="68">
        <v>124</v>
      </c>
      <c r="AG56" s="68">
        <v>36529</v>
      </c>
      <c r="AH56" s="68">
        <v>92.7</v>
      </c>
      <c r="AI56" s="68">
        <v>2.4</v>
      </c>
      <c r="AJ56" s="68">
        <v>7055</v>
      </c>
      <c r="AK56" s="68">
        <v>40.200000000000003</v>
      </c>
      <c r="AL56" s="68">
        <v>17538</v>
      </c>
      <c r="AM56" s="68">
        <v>28.2</v>
      </c>
      <c r="AN56" s="68">
        <v>2.5</v>
      </c>
      <c r="AO56" s="68">
        <v>6453</v>
      </c>
      <c r="AP56" s="68">
        <v>-20.100000000000001</v>
      </c>
      <c r="AQ56" s="68">
        <v>17632</v>
      </c>
      <c r="AR56" s="68">
        <v>-7.1</v>
      </c>
      <c r="AS56" s="68">
        <v>2.7</v>
      </c>
      <c r="AT56" s="68">
        <v>7076</v>
      </c>
      <c r="AU56" s="68">
        <v>-5.2</v>
      </c>
      <c r="AV56" s="68">
        <v>17122</v>
      </c>
      <c r="AW56" s="68">
        <v>-1.6</v>
      </c>
      <c r="AX56" s="68">
        <v>2.4</v>
      </c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</row>
    <row r="57" spans="1:65" x14ac:dyDescent="0.3">
      <c r="A57" s="74" t="s">
        <v>73</v>
      </c>
      <c r="B57" s="69">
        <f t="shared" si="0"/>
        <v>25366</v>
      </c>
      <c r="C57" s="35">
        <f>100*B57/'2023'!B57-100</f>
        <v>23.658167991030083</v>
      </c>
      <c r="D57" s="69">
        <f t="shared" si="0"/>
        <v>54541</v>
      </c>
      <c r="E57" s="35">
        <f>100*D57/'2023'!D57-100</f>
        <v>20.479346145350121</v>
      </c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4246</v>
      </c>
      <c r="AF57" s="68">
        <v>63</v>
      </c>
      <c r="AG57" s="68">
        <v>9705</v>
      </c>
      <c r="AH57" s="68">
        <v>60.9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3103</v>
      </c>
      <c r="AP57" s="68">
        <v>15.2</v>
      </c>
      <c r="AQ57" s="68">
        <v>6735</v>
      </c>
      <c r="AR57" s="68">
        <v>10.7</v>
      </c>
      <c r="AS57" s="68">
        <v>2.2000000000000002</v>
      </c>
      <c r="AT57" s="68">
        <v>3150</v>
      </c>
      <c r="AU57" s="68">
        <v>3.4</v>
      </c>
      <c r="AV57" s="68">
        <v>6438</v>
      </c>
      <c r="AW57" s="68">
        <v>-4.9000000000000004</v>
      </c>
      <c r="AX57" s="68">
        <v>2</v>
      </c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</row>
    <row r="58" spans="1:65" x14ac:dyDescent="0.3">
      <c r="A58" s="74" t="s">
        <v>74</v>
      </c>
      <c r="B58" s="69">
        <f t="shared" si="0"/>
        <v>240753</v>
      </c>
      <c r="C58" s="35">
        <f>100*B58/'2023'!B58-100</f>
        <v>19.050279882113259</v>
      </c>
      <c r="D58" s="69">
        <f t="shared" si="0"/>
        <v>435621</v>
      </c>
      <c r="E58" s="35">
        <f>100*D58/'2023'!D58-100</f>
        <v>16.384091734883626</v>
      </c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15671</v>
      </c>
      <c r="L58" s="68">
        <v>1.3</v>
      </c>
      <c r="M58" s="68">
        <v>27481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26150</v>
      </c>
      <c r="AA58" s="68">
        <v>-4.3</v>
      </c>
      <c r="AB58" s="68">
        <v>48054</v>
      </c>
      <c r="AC58" s="68">
        <v>-8.1999999999999993</v>
      </c>
      <c r="AD58" s="68">
        <v>1.8</v>
      </c>
      <c r="AE58" s="68">
        <v>41895</v>
      </c>
      <c r="AF58" s="68">
        <v>45.3</v>
      </c>
      <c r="AG58" s="68">
        <v>80914</v>
      </c>
      <c r="AH58" s="68">
        <v>41.3</v>
      </c>
      <c r="AI58" s="68">
        <v>1.9</v>
      </c>
      <c r="AJ58" s="68">
        <v>37191</v>
      </c>
      <c r="AK58" s="68">
        <v>70</v>
      </c>
      <c r="AL58" s="68">
        <v>67543</v>
      </c>
      <c r="AM58" s="68">
        <v>65.7</v>
      </c>
      <c r="AN58" s="68">
        <v>1.8</v>
      </c>
      <c r="AO58" s="68">
        <v>27495</v>
      </c>
      <c r="AP58" s="68">
        <v>12.3</v>
      </c>
      <c r="AQ58" s="68">
        <v>50576</v>
      </c>
      <c r="AR58" s="68">
        <v>9.1</v>
      </c>
      <c r="AS58" s="68">
        <v>1.8</v>
      </c>
      <c r="AT58" s="68">
        <v>30041</v>
      </c>
      <c r="AU58" s="68">
        <v>9.3000000000000007</v>
      </c>
      <c r="AV58" s="68">
        <v>51418</v>
      </c>
      <c r="AW58" s="68">
        <v>3.1</v>
      </c>
      <c r="AX58" s="68">
        <v>1.7</v>
      </c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</row>
    <row r="59" spans="1:65" x14ac:dyDescent="0.3">
      <c r="A59" s="74" t="s">
        <v>75</v>
      </c>
      <c r="B59" s="69">
        <f t="shared" si="0"/>
        <v>18207</v>
      </c>
      <c r="C59" s="35">
        <f>100*B59/'2023'!B59-100</f>
        <v>30.7035175879397</v>
      </c>
      <c r="D59" s="69">
        <f t="shared" si="0"/>
        <v>38637</v>
      </c>
      <c r="E59" s="35">
        <f>100*D59/'2023'!D59-100</f>
        <v>19.741531595747972</v>
      </c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1197</v>
      </c>
      <c r="L59" s="68">
        <v>18.600000000000001</v>
      </c>
      <c r="M59" s="68">
        <v>2791</v>
      </c>
      <c r="N59" s="68">
        <v>5.8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4257</v>
      </c>
      <c r="AC59" s="68">
        <v>-9.3000000000000007</v>
      </c>
      <c r="AD59" s="68">
        <v>2.1</v>
      </c>
      <c r="AE59" s="68">
        <v>4135</v>
      </c>
      <c r="AF59" s="68">
        <v>84</v>
      </c>
      <c r="AG59" s="68">
        <v>9402</v>
      </c>
      <c r="AH59" s="68">
        <v>66.7</v>
      </c>
      <c r="AI59" s="68">
        <v>2.2999999999999998</v>
      </c>
      <c r="AJ59" s="68">
        <v>2684</v>
      </c>
      <c r="AK59" s="68">
        <v>55.7</v>
      </c>
      <c r="AL59" s="68">
        <v>5104</v>
      </c>
      <c r="AM59" s="68">
        <v>36.299999999999997</v>
      </c>
      <c r="AN59" s="68">
        <v>1.9</v>
      </c>
      <c r="AO59" s="68">
        <v>1715</v>
      </c>
      <c r="AP59" s="68">
        <v>11.9</v>
      </c>
      <c r="AQ59" s="68">
        <v>3327</v>
      </c>
      <c r="AR59" s="68">
        <v>-8.5</v>
      </c>
      <c r="AS59" s="68">
        <v>1.9</v>
      </c>
      <c r="AT59" s="68">
        <v>1850</v>
      </c>
      <c r="AU59" s="68">
        <v>12.7</v>
      </c>
      <c r="AV59" s="68">
        <v>3630</v>
      </c>
      <c r="AW59" s="68">
        <v>-6.2</v>
      </c>
      <c r="AX59" s="68">
        <v>2</v>
      </c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</row>
    <row r="60" spans="1:65" x14ac:dyDescent="0.3">
      <c r="A60" s="74" t="s">
        <v>76</v>
      </c>
      <c r="B60" s="69">
        <f t="shared" si="0"/>
        <v>18443</v>
      </c>
      <c r="C60" s="35">
        <f>100*B60/'2023'!B60-100</f>
        <v>7.8916578916578857</v>
      </c>
      <c r="D60" s="69">
        <f t="shared" si="0"/>
        <v>43485</v>
      </c>
      <c r="E60" s="35">
        <f>100*D60/'2023'!D60-100</f>
        <v>4.6016549600692827</v>
      </c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2301</v>
      </c>
      <c r="V60" s="68">
        <v>39.5</v>
      </c>
      <c r="W60" s="68">
        <v>5298</v>
      </c>
      <c r="X60" s="68">
        <v>36.200000000000003</v>
      </c>
      <c r="Y60" s="68">
        <v>2.2999999999999998</v>
      </c>
      <c r="Z60" s="68">
        <v>2672</v>
      </c>
      <c r="AA60" s="68">
        <v>-17.2</v>
      </c>
      <c r="AB60" s="68">
        <v>6423</v>
      </c>
      <c r="AC60" s="68">
        <v>-16.100000000000001</v>
      </c>
      <c r="AD60" s="68">
        <v>2.4</v>
      </c>
      <c r="AE60" s="68">
        <v>2944</v>
      </c>
      <c r="AF60" s="68">
        <v>21.6</v>
      </c>
      <c r="AG60" s="68">
        <v>7550</v>
      </c>
      <c r="AH60" s="68">
        <v>20.7</v>
      </c>
      <c r="AI60" s="68">
        <v>2.6</v>
      </c>
      <c r="AJ60" s="68">
        <v>2179</v>
      </c>
      <c r="AK60" s="68">
        <v>51.3</v>
      </c>
      <c r="AL60" s="68">
        <v>4830</v>
      </c>
      <c r="AM60" s="68">
        <v>46.5</v>
      </c>
      <c r="AN60" s="68">
        <v>2.2000000000000002</v>
      </c>
      <c r="AO60" s="68">
        <v>1829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2481</v>
      </c>
      <c r="AU60" s="68">
        <v>18.100000000000001</v>
      </c>
      <c r="AV60" s="68">
        <v>5396</v>
      </c>
      <c r="AW60" s="68">
        <v>9.6999999999999993</v>
      </c>
      <c r="AX60" s="68">
        <v>2.2000000000000002</v>
      </c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</row>
    <row r="61" spans="1:65" x14ac:dyDescent="0.3">
      <c r="A61" s="74" t="s">
        <v>77</v>
      </c>
      <c r="B61" s="69">
        <f t="shared" si="0"/>
        <v>18126</v>
      </c>
      <c r="C61" s="35">
        <f>100*B61/'2023'!B61-100</f>
        <v>11.359587147508748</v>
      </c>
      <c r="D61" s="69">
        <f t="shared" si="0"/>
        <v>41959</v>
      </c>
      <c r="E61" s="35">
        <f>100*D61/'2023'!D61-100</f>
        <v>8.2729079039042119</v>
      </c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2696</v>
      </c>
      <c r="AA61" s="68">
        <v>-11.1</v>
      </c>
      <c r="AB61" s="68">
        <v>5917</v>
      </c>
      <c r="AC61" s="68">
        <v>-21</v>
      </c>
      <c r="AD61" s="68">
        <v>2.2000000000000002</v>
      </c>
      <c r="AE61" s="68">
        <v>3214</v>
      </c>
      <c r="AF61" s="68">
        <v>49.9</v>
      </c>
      <c r="AG61" s="68">
        <v>7954</v>
      </c>
      <c r="AH61" s="68">
        <v>49.9</v>
      </c>
      <c r="AI61" s="68">
        <v>2.5</v>
      </c>
      <c r="AJ61" s="68">
        <v>2123</v>
      </c>
      <c r="AK61" s="68">
        <v>25.3</v>
      </c>
      <c r="AL61" s="68">
        <v>4725</v>
      </c>
      <c r="AM61" s="68">
        <v>38.700000000000003</v>
      </c>
      <c r="AN61" s="68">
        <v>2.2000000000000002</v>
      </c>
      <c r="AO61" s="68">
        <v>1862</v>
      </c>
      <c r="AP61" s="68">
        <v>17.3</v>
      </c>
      <c r="AQ61" s="68">
        <v>4212</v>
      </c>
      <c r="AR61" s="68">
        <v>15.9</v>
      </c>
      <c r="AS61" s="68">
        <v>2.2999999999999998</v>
      </c>
      <c r="AT61" s="68">
        <v>1883</v>
      </c>
      <c r="AU61" s="68">
        <v>-7</v>
      </c>
      <c r="AV61" s="68">
        <v>4230</v>
      </c>
      <c r="AW61" s="68">
        <v>-7.5</v>
      </c>
      <c r="AX61" s="68">
        <v>2.2000000000000002</v>
      </c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</row>
    <row r="62" spans="1:65" x14ac:dyDescent="0.3">
      <c r="A62" s="74" t="s">
        <v>78</v>
      </c>
      <c r="B62" s="69" t="e">
        <f>F62+K62+P62+U62+Z62+AE62+AJ62+AO62+AT62+AY62+BD62+BI62</f>
        <v>#VALUE!</v>
      </c>
      <c r="C62" s="35"/>
      <c r="D62" s="69" t="e">
        <f>H62+M62+R62+W62+AB62+AG62+AL62+AQ62+AV62+BA62+BF62+BK62</f>
        <v>#VALUE!</v>
      </c>
      <c r="E62" s="35"/>
      <c r="F62" s="68" t="s">
        <v>9</v>
      </c>
      <c r="G62" s="68" t="s">
        <v>9</v>
      </c>
      <c r="H62" s="68" t="s">
        <v>9</v>
      </c>
      <c r="I62" s="68" t="s">
        <v>9</v>
      </c>
      <c r="J62" s="68" t="s">
        <v>9</v>
      </c>
      <c r="K62" s="68" t="s">
        <v>9</v>
      </c>
      <c r="L62" s="68" t="s">
        <v>9</v>
      </c>
      <c r="M62" s="68" t="s">
        <v>9</v>
      </c>
      <c r="N62" s="68" t="s">
        <v>9</v>
      </c>
      <c r="O62" s="68" t="s">
        <v>9</v>
      </c>
      <c r="P62" s="68" t="s">
        <v>9</v>
      </c>
      <c r="Q62" s="68" t="s">
        <v>9</v>
      </c>
      <c r="R62" s="68" t="s">
        <v>9</v>
      </c>
      <c r="S62" s="68" t="s">
        <v>9</v>
      </c>
      <c r="T62" s="68" t="s">
        <v>9</v>
      </c>
      <c r="U62" s="68" t="s">
        <v>9</v>
      </c>
      <c r="V62" s="68" t="s">
        <v>9</v>
      </c>
      <c r="W62" s="68" t="s">
        <v>9</v>
      </c>
      <c r="X62" s="68" t="s">
        <v>9</v>
      </c>
      <c r="Y62" s="68" t="s">
        <v>9</v>
      </c>
      <c r="Z62" s="68" t="s">
        <v>9</v>
      </c>
      <c r="AA62" s="68" t="s">
        <v>9</v>
      </c>
      <c r="AB62" s="68" t="s">
        <v>9</v>
      </c>
      <c r="AC62" s="68" t="s">
        <v>9</v>
      </c>
      <c r="AD62" s="68" t="s">
        <v>9</v>
      </c>
      <c r="AE62" s="68" t="s">
        <v>9</v>
      </c>
      <c r="AF62" s="68" t="s">
        <v>9</v>
      </c>
      <c r="AG62" s="68" t="s">
        <v>9</v>
      </c>
      <c r="AH62" s="68" t="s">
        <v>9</v>
      </c>
      <c r="AI62" s="68" t="s">
        <v>9</v>
      </c>
      <c r="AJ62" s="68" t="s">
        <v>9</v>
      </c>
      <c r="AK62" s="68" t="s">
        <v>9</v>
      </c>
      <c r="AL62" s="68" t="s">
        <v>9</v>
      </c>
      <c r="AM62" s="68" t="s">
        <v>9</v>
      </c>
      <c r="AN62" s="68" t="s">
        <v>9</v>
      </c>
      <c r="AO62" s="68" t="s">
        <v>9</v>
      </c>
      <c r="AP62" s="68" t="s">
        <v>9</v>
      </c>
      <c r="AQ62" s="68" t="s">
        <v>9</v>
      </c>
      <c r="AR62" s="68" t="s">
        <v>9</v>
      </c>
      <c r="AS62" s="68" t="s">
        <v>9</v>
      </c>
      <c r="AT62" s="68" t="s">
        <v>9</v>
      </c>
      <c r="AU62" s="68" t="s">
        <v>9</v>
      </c>
      <c r="AV62" s="68" t="s">
        <v>9</v>
      </c>
      <c r="AW62" s="68" t="s">
        <v>9</v>
      </c>
      <c r="AX62" s="68" t="s">
        <v>9</v>
      </c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</row>
    <row r="63" spans="1:65" x14ac:dyDescent="0.3">
      <c r="A63" s="74" t="s">
        <v>79</v>
      </c>
      <c r="B63" s="69">
        <f>F63+K63+P63+U63+Z63+AE63+AJ63+AO63+AT63+AY63+BD63+BI63</f>
        <v>23740</v>
      </c>
      <c r="C63" s="35">
        <f>100*B63/'2023'!B63-100</f>
        <v>9.861631727520944</v>
      </c>
      <c r="D63" s="69">
        <f>H63+M63+R63+W63+AB63+AG63+AL63+AQ63+AV63+BA63+BF63+BK63</f>
        <v>50489</v>
      </c>
      <c r="E63" s="35">
        <f>100*D63/'2023'!D63-100</f>
        <v>7.3822791271427946</v>
      </c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1975</v>
      </c>
      <c r="V63" s="68">
        <v>35.6</v>
      </c>
      <c r="W63" s="68">
        <v>4219</v>
      </c>
      <c r="X63" s="68">
        <v>30.6</v>
      </c>
      <c r="Y63" s="68">
        <v>2.1</v>
      </c>
      <c r="Z63" s="68">
        <v>2890</v>
      </c>
      <c r="AA63" s="68">
        <v>-4</v>
      </c>
      <c r="AB63" s="68">
        <v>5936</v>
      </c>
      <c r="AC63" s="68">
        <v>-8.9</v>
      </c>
      <c r="AD63" s="68">
        <v>2.1</v>
      </c>
      <c r="AE63" s="68">
        <v>5158</v>
      </c>
      <c r="AF63" s="68">
        <v>52.3</v>
      </c>
      <c r="AG63" s="68">
        <v>11462</v>
      </c>
      <c r="AH63" s="68">
        <v>52.6</v>
      </c>
      <c r="AI63" s="68">
        <v>2.2000000000000002</v>
      </c>
      <c r="AJ63" s="68">
        <v>3708</v>
      </c>
      <c r="AK63" s="68">
        <v>16.7</v>
      </c>
      <c r="AL63" s="68">
        <v>7730</v>
      </c>
      <c r="AM63" s="68">
        <v>17.5</v>
      </c>
      <c r="AN63" s="68">
        <v>2.1</v>
      </c>
      <c r="AO63" s="68">
        <v>2485</v>
      </c>
      <c r="AP63" s="68">
        <v>-22.7</v>
      </c>
      <c r="AQ63" s="68">
        <v>5247</v>
      </c>
      <c r="AR63" s="68">
        <v>-24</v>
      </c>
      <c r="AS63" s="68">
        <v>2.1</v>
      </c>
      <c r="AT63" s="68">
        <v>3146</v>
      </c>
      <c r="AU63" s="68">
        <v>7.5</v>
      </c>
      <c r="AV63" s="68">
        <v>6242</v>
      </c>
      <c r="AW63" s="68">
        <v>-1</v>
      </c>
      <c r="AX63" s="68">
        <v>2</v>
      </c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</row>
    <row r="64" spans="1:65" x14ac:dyDescent="0.3">
      <c r="A64" s="74" t="s">
        <v>80</v>
      </c>
      <c r="B64" s="69">
        <f>F64+K64+P64+U64+Z64+AE64+AJ64+AO64+AT64+AY64+BD64+BI64</f>
        <v>5396</v>
      </c>
      <c r="C64" s="35">
        <f>100*B64/'2023'!B64-100</f>
        <v>16.493955094991364</v>
      </c>
      <c r="D64" s="69">
        <f>H64+M64+R64+W64+AB64+AG64+AL64+AQ64+AV64+BA64+BF64+BK64</f>
        <v>10752</v>
      </c>
      <c r="E64" s="35">
        <f>100*D64/'2023'!D64-100</f>
        <v>5.2363707546246445</v>
      </c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407</v>
      </c>
      <c r="V64" s="68">
        <v>6.5</v>
      </c>
      <c r="W64" s="68">
        <v>814</v>
      </c>
      <c r="X64" s="68">
        <v>-1.6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1095</v>
      </c>
      <c r="AF64" s="68">
        <v>43.1</v>
      </c>
      <c r="AG64" s="68">
        <v>2400</v>
      </c>
      <c r="AH64" s="68">
        <v>47.8</v>
      </c>
      <c r="AI64" s="68">
        <v>2.2000000000000002</v>
      </c>
      <c r="AJ64" s="68">
        <v>873</v>
      </c>
      <c r="AK64" s="68">
        <v>42</v>
      </c>
      <c r="AL64" s="68">
        <v>1593</v>
      </c>
      <c r="AM64" s="68">
        <v>31.9</v>
      </c>
      <c r="AN64" s="68">
        <v>1.8</v>
      </c>
      <c r="AO64" s="68">
        <v>628</v>
      </c>
      <c r="AP64" s="68">
        <v>4.5</v>
      </c>
      <c r="AQ64" s="68">
        <v>1360</v>
      </c>
      <c r="AR64" s="68">
        <v>-12.1</v>
      </c>
      <c r="AS64" s="68">
        <v>2.2000000000000002</v>
      </c>
      <c r="AT64" s="68">
        <v>690</v>
      </c>
      <c r="AU64" s="68">
        <v>-1</v>
      </c>
      <c r="AV64" s="68">
        <v>1323</v>
      </c>
      <c r="AW64" s="68">
        <v>-12</v>
      </c>
      <c r="AX64" s="68">
        <v>1.9</v>
      </c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</row>
    <row r="65" spans="1:65" ht="15" thickBot="1" x14ac:dyDescent="0.35">
      <c r="A65" s="74" t="s">
        <v>81</v>
      </c>
      <c r="B65" s="69">
        <f>F65+K65+P65+U65+Z65+AE65+AJ65+AO65+AT65+AY65+BD65+BI65</f>
        <v>366016</v>
      </c>
      <c r="C65" s="63">
        <f>100*B65/'2023'!B65-100</f>
        <v>44.717832332346177</v>
      </c>
      <c r="D65" s="69">
        <f>H65+M65+R65+W65+AB65+AG65+AL65+AQ65+AV65+BA65+BF65+BK65</f>
        <v>604108</v>
      </c>
      <c r="E65" s="63">
        <f>100*D65/'2023'!D65-100</f>
        <v>40.401420496802018</v>
      </c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41260</v>
      </c>
      <c r="V65" s="68">
        <v>62.9</v>
      </c>
      <c r="W65" s="68">
        <v>67633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51762</v>
      </c>
      <c r="AF65" s="68">
        <v>42.6</v>
      </c>
      <c r="AG65" s="68">
        <v>90188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44536</v>
      </c>
      <c r="AP65" s="68">
        <v>45.2</v>
      </c>
      <c r="AQ65" s="68">
        <v>73019</v>
      </c>
      <c r="AR65" s="68">
        <v>42.9</v>
      </c>
      <c r="AS65" s="68">
        <v>1.6</v>
      </c>
      <c r="AT65" s="68">
        <v>46893</v>
      </c>
      <c r="AU65" s="68">
        <v>9.1999999999999993</v>
      </c>
      <c r="AV65" s="68">
        <v>75420</v>
      </c>
      <c r="AW65" s="68">
        <v>8.1999999999999993</v>
      </c>
      <c r="AX65" s="68">
        <v>1.6</v>
      </c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</row>
    <row r="66" spans="1:65" x14ac:dyDescent="0.3">
      <c r="A66" s="75" t="s">
        <v>89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90</v>
      </c>
    </row>
    <row r="68" spans="1:65" x14ac:dyDescent="0.3">
      <c r="A68" s="75" t="s">
        <v>91</v>
      </c>
    </row>
    <row r="69" spans="1:65" x14ac:dyDescent="0.3">
      <c r="A69" s="75" t="s">
        <v>92</v>
      </c>
    </row>
    <row r="70" spans="1:65" x14ac:dyDescent="0.3">
      <c r="A70" s="73"/>
    </row>
    <row r="71" spans="1:65" x14ac:dyDescent="0.3">
      <c r="A71" s="75" t="s">
        <v>93</v>
      </c>
    </row>
    <row r="72" spans="1:65" x14ac:dyDescent="0.3">
      <c r="A72" s="75" t="s">
        <v>94</v>
      </c>
    </row>
    <row r="73" spans="1:65" x14ac:dyDescent="0.3">
      <c r="A73" s="75" t="s">
        <v>95</v>
      </c>
    </row>
    <row r="74" spans="1:65" x14ac:dyDescent="0.3">
      <c r="A74" s="75" t="s">
        <v>96</v>
      </c>
    </row>
    <row r="75" spans="1:65" x14ac:dyDescent="0.3">
      <c r="A75" s="75" t="s">
        <v>97</v>
      </c>
    </row>
    <row r="76" spans="1:65" x14ac:dyDescent="0.3">
      <c r="A76" s="73"/>
    </row>
    <row r="77" spans="1:65" x14ac:dyDescent="0.3">
      <c r="A77" s="75" t="s">
        <v>98</v>
      </c>
    </row>
    <row r="78" spans="1:65" x14ac:dyDescent="0.3">
      <c r="A78" s="75" t="s">
        <v>99</v>
      </c>
    </row>
    <row r="79" spans="1:65" x14ac:dyDescent="0.3">
      <c r="A79" s="76" t="s">
        <v>100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AH7" activePane="bottomRight" state="frozen"/>
      <selection pane="topRight" activeCell="F1" sqref="F1"/>
      <selection pane="bottomLeft" activeCell="A7" sqref="A7"/>
      <selection pane="bottomRight" activeCell="B13" sqref="B13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0"/>
      <c r="C4" s="81"/>
      <c r="D4" s="81"/>
      <c r="E4" s="81"/>
      <c r="F4" s="82">
        <v>2023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85" t="s">
        <v>101</v>
      </c>
      <c r="C5" s="86"/>
      <c r="D5" s="86"/>
      <c r="E5" s="86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69">
        <f>F8+K8+P8+U8+Z8+AE8+AJ8+AO8+AT8</f>
        <v>17680755</v>
      </c>
      <c r="C8" s="29"/>
      <c r="D8" s="69">
        <f>H8+M8+R8+W8+AB8+AG8+AL8+AQ8+AV8</f>
        <v>40521463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25</v>
      </c>
      <c r="B9" s="69">
        <f t="shared" ref="B9:B65" si="0">F9+K9+P9+U9+Z9+AE9+AJ9+AO9+AT9</f>
        <v>0</v>
      </c>
      <c r="C9" s="35"/>
      <c r="D9" s="69">
        <f t="shared" ref="D9:D65" si="1">H9+M9+R9+W9+AB9+AG9+AL9+AQ9+AV9</f>
        <v>0</v>
      </c>
      <c r="E9" s="35"/>
      <c r="F9" s="90"/>
      <c r="G9" s="91"/>
      <c r="H9" s="90"/>
      <c r="I9" s="91"/>
      <c r="J9" s="91"/>
      <c r="K9" s="90"/>
      <c r="L9" s="91"/>
      <c r="M9" s="90"/>
      <c r="N9" s="91"/>
      <c r="O9" s="91"/>
      <c r="P9" s="90"/>
      <c r="Q9" s="91"/>
      <c r="R9" s="90"/>
      <c r="S9" s="91"/>
      <c r="T9" s="91"/>
      <c r="U9" s="90"/>
      <c r="V9" s="91"/>
      <c r="W9" s="90"/>
      <c r="X9" s="91"/>
      <c r="Y9" s="91"/>
      <c r="Z9" s="90"/>
      <c r="AA9" s="91"/>
      <c r="AB9" s="90"/>
      <c r="AC9" s="91"/>
      <c r="AD9" s="91"/>
      <c r="AE9" s="90"/>
      <c r="AF9" s="91"/>
      <c r="AG9" s="90"/>
      <c r="AH9" s="91"/>
      <c r="AI9" s="91"/>
      <c r="AJ9" s="90"/>
      <c r="AK9" s="91"/>
      <c r="AL9" s="90"/>
      <c r="AM9" s="91"/>
      <c r="AN9" s="91"/>
      <c r="AO9" s="90"/>
      <c r="AP9" s="91"/>
      <c r="AQ9" s="90"/>
      <c r="AR9" s="91"/>
      <c r="AS9" s="91"/>
      <c r="AT9" s="90"/>
      <c r="AU9" s="91"/>
      <c r="AV9" s="90"/>
      <c r="AW9" s="91"/>
      <c r="AX9" s="91"/>
      <c r="AY9" s="90"/>
      <c r="AZ9" s="91"/>
      <c r="BA9" s="90"/>
      <c r="BB9" s="91"/>
      <c r="BC9" s="91"/>
      <c r="BD9" s="90"/>
      <c r="BE9" s="91"/>
      <c r="BF9" s="90"/>
      <c r="BG9" s="91"/>
      <c r="BH9" s="91"/>
      <c r="BI9" s="90"/>
      <c r="BJ9" s="91"/>
      <c r="BK9" s="90"/>
      <c r="BL9" s="91"/>
      <c r="BM9" s="91"/>
    </row>
    <row r="10" spans="1:65" x14ac:dyDescent="0.3">
      <c r="A10" s="17" t="s">
        <v>26</v>
      </c>
      <c r="B10" s="69">
        <f t="shared" si="0"/>
        <v>2625</v>
      </c>
      <c r="C10" s="35"/>
      <c r="D10" s="69">
        <f t="shared" si="1"/>
        <v>6346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27</v>
      </c>
      <c r="B11" s="69">
        <f t="shared" si="0"/>
        <v>14059087</v>
      </c>
      <c r="C11" s="35"/>
      <c r="D11" s="69">
        <f t="shared" si="1"/>
        <v>32760354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28</v>
      </c>
      <c r="B12" s="69" t="e">
        <f t="shared" si="0"/>
        <v>#VALUE!</v>
      </c>
      <c r="C12" s="35"/>
      <c r="D12" s="69" t="e">
        <f t="shared" si="1"/>
        <v>#VALUE!</v>
      </c>
      <c r="E12" s="35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3">
      <c r="A13" s="17" t="s">
        <v>29</v>
      </c>
      <c r="B13" s="69">
        <f>F13+K13+P13+U13+Z13+AE13+AJ13+AO13+AT13</f>
        <v>240347</v>
      </c>
      <c r="C13" s="35"/>
      <c r="D13" s="69">
        <f>H13+M13+R13+W13+AB13+AG13+AL13+AQ13+AV13</f>
        <v>450321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30</v>
      </c>
      <c r="B14" s="69">
        <f t="shared" si="0"/>
        <v>16193</v>
      </c>
      <c r="C14" s="35"/>
      <c r="D14" s="69">
        <f t="shared" si="1"/>
        <v>39456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31</v>
      </c>
      <c r="B15" s="69">
        <f t="shared" si="0"/>
        <v>69976</v>
      </c>
      <c r="C15" s="35"/>
      <c r="D15" s="69">
        <f t="shared" si="1"/>
        <v>131517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32</v>
      </c>
      <c r="B16" s="69">
        <f t="shared" si="0"/>
        <v>5224</v>
      </c>
      <c r="C16" s="35"/>
      <c r="D16" s="69">
        <f t="shared" si="1"/>
        <v>10411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33</v>
      </c>
      <c r="B17" s="69">
        <f t="shared" si="0"/>
        <v>20001</v>
      </c>
      <c r="C17" s="35"/>
      <c r="D17" s="69">
        <f t="shared" si="1"/>
        <v>39084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34</v>
      </c>
      <c r="B18" s="69">
        <f t="shared" si="0"/>
        <v>167670</v>
      </c>
      <c r="C18" s="35"/>
      <c r="D18" s="69">
        <f t="shared" si="1"/>
        <v>294145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35</v>
      </c>
      <c r="B19" s="69">
        <f>F19+K19+P19+U19+Z19+AE19+AJ19+AO19+AT19</f>
        <v>18096</v>
      </c>
      <c r="C19" s="35"/>
      <c r="D19" s="69">
        <f t="shared" si="1"/>
        <v>41687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36</v>
      </c>
      <c r="B20" s="69">
        <f t="shared" si="0"/>
        <v>268430</v>
      </c>
      <c r="C20" s="35"/>
      <c r="D20" s="69">
        <f t="shared" si="1"/>
        <v>501874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37</v>
      </c>
      <c r="B21" s="69">
        <f t="shared" si="0"/>
        <v>22972</v>
      </c>
      <c r="C21" s="35"/>
      <c r="D21" s="69">
        <f t="shared" si="1"/>
        <v>47924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38</v>
      </c>
      <c r="B22" s="69">
        <f t="shared" si="0"/>
        <v>3248</v>
      </c>
      <c r="C22" s="35"/>
      <c r="D22" s="69">
        <f t="shared" si="1"/>
        <v>7294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39</v>
      </c>
      <c r="B23" s="69">
        <f t="shared" si="0"/>
        <v>122131</v>
      </c>
      <c r="C23" s="35"/>
      <c r="D23" s="69">
        <f t="shared" si="1"/>
        <v>264221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40</v>
      </c>
      <c r="B24" s="69">
        <f t="shared" si="0"/>
        <v>15316</v>
      </c>
      <c r="C24" s="35"/>
      <c r="D24" s="69">
        <f t="shared" si="1"/>
        <v>50752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41</v>
      </c>
      <c r="B25" s="69">
        <f t="shared" si="0"/>
        <v>6141</v>
      </c>
      <c r="C25" s="35"/>
      <c r="D25" s="69">
        <f t="shared" si="1"/>
        <v>13741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42</v>
      </c>
      <c r="B26" s="69">
        <f t="shared" si="0"/>
        <v>12680</v>
      </c>
      <c r="C26" s="35"/>
      <c r="D26" s="69">
        <f t="shared" si="1"/>
        <v>49615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43</v>
      </c>
      <c r="B27" s="69">
        <f t="shared" si="0"/>
        <v>42852</v>
      </c>
      <c r="C27" s="35"/>
      <c r="D27" s="69">
        <f t="shared" si="1"/>
        <v>68046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44</v>
      </c>
      <c r="B28" s="69">
        <f t="shared" si="0"/>
        <v>2564</v>
      </c>
      <c r="C28" s="35"/>
      <c r="D28" s="69">
        <f t="shared" si="1"/>
        <v>7045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45</v>
      </c>
      <c r="B29" s="69">
        <f t="shared" si="0"/>
        <v>846368</v>
      </c>
      <c r="C29" s="35"/>
      <c r="D29" s="69">
        <f t="shared" si="1"/>
        <v>1928583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46</v>
      </c>
      <c r="B30" s="69">
        <f t="shared" si="0"/>
        <v>24519</v>
      </c>
      <c r="C30" s="35"/>
      <c r="D30" s="69">
        <f t="shared" si="1"/>
        <v>45187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47</v>
      </c>
      <c r="B31" s="69">
        <f t="shared" si="0"/>
        <v>118789</v>
      </c>
      <c r="C31" s="35"/>
      <c r="D31" s="69">
        <f t="shared" si="1"/>
        <v>242416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48</v>
      </c>
      <c r="B32" s="69">
        <f t="shared" si="0"/>
        <v>118881</v>
      </c>
      <c r="C32" s="35"/>
      <c r="D32" s="69">
        <f t="shared" si="1"/>
        <v>380169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49</v>
      </c>
      <c r="B33" s="69">
        <f t="shared" si="0"/>
        <v>23052</v>
      </c>
      <c r="C33" s="35"/>
      <c r="D33" s="69">
        <f t="shared" si="1"/>
        <v>54099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86</v>
      </c>
      <c r="B34" s="69">
        <f t="shared" si="0"/>
        <v>33742</v>
      </c>
      <c r="C34" s="35"/>
      <c r="D34" s="69">
        <f t="shared" si="1"/>
        <v>113342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51</v>
      </c>
      <c r="B35" s="69">
        <f t="shared" si="0"/>
        <v>12276</v>
      </c>
      <c r="C35" s="35"/>
      <c r="D35" s="69">
        <f t="shared" si="1"/>
        <v>30161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52</v>
      </c>
      <c r="B36" s="69">
        <f t="shared" si="0"/>
        <v>50235</v>
      </c>
      <c r="C36" s="35"/>
      <c r="D36" s="69">
        <f t="shared" si="1"/>
        <v>85022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85</v>
      </c>
      <c r="B37" s="69">
        <f t="shared" si="0"/>
        <v>150743</v>
      </c>
      <c r="C37" s="35"/>
      <c r="D37" s="69">
        <f t="shared" si="1"/>
        <v>279936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54</v>
      </c>
      <c r="B38" s="69">
        <f t="shared" si="0"/>
        <v>12945</v>
      </c>
      <c r="C38" s="35"/>
      <c r="D38" s="69">
        <f t="shared" si="1"/>
        <v>44988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55</v>
      </c>
      <c r="B39" s="69">
        <f t="shared" si="0"/>
        <v>9717</v>
      </c>
      <c r="C39" s="35"/>
      <c r="D39" s="69">
        <f t="shared" si="1"/>
        <v>30097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56</v>
      </c>
      <c r="B40" s="69">
        <f t="shared" si="0"/>
        <v>106942</v>
      </c>
      <c r="C40" s="35"/>
      <c r="D40" s="69">
        <f t="shared" si="1"/>
        <v>231763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57</v>
      </c>
      <c r="B41" s="69">
        <f t="shared" si="0"/>
        <v>39341</v>
      </c>
      <c r="C41" s="35"/>
      <c r="D41" s="69">
        <f t="shared" si="1"/>
        <v>86890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58</v>
      </c>
      <c r="B42" s="69">
        <f t="shared" si="0"/>
        <v>66407</v>
      </c>
      <c r="C42" s="35"/>
      <c r="D42" s="69">
        <f t="shared" si="1"/>
        <v>148992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59</v>
      </c>
      <c r="B43" s="69">
        <f t="shared" si="0"/>
        <v>21903</v>
      </c>
      <c r="C43" s="35"/>
      <c r="D43" s="69">
        <f t="shared" si="1"/>
        <v>45994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60</v>
      </c>
      <c r="B44" s="69">
        <f t="shared" si="0"/>
        <v>19633</v>
      </c>
      <c r="C44" s="35"/>
      <c r="D44" s="69">
        <f t="shared" si="1"/>
        <v>48319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61</v>
      </c>
      <c r="B45" s="69">
        <f t="shared" si="0"/>
        <v>3596</v>
      </c>
      <c r="C45" s="35"/>
      <c r="D45" s="69">
        <f t="shared" si="1"/>
        <v>8231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62</v>
      </c>
      <c r="B46" s="69">
        <f t="shared" si="0"/>
        <v>84459</v>
      </c>
      <c r="C46" s="35"/>
      <c r="D46" s="69">
        <f t="shared" si="1"/>
        <v>188744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63</v>
      </c>
      <c r="B47" s="69">
        <f t="shared" si="0"/>
        <v>5969</v>
      </c>
      <c r="C47" s="35"/>
      <c r="D47" s="69">
        <f t="shared" si="1"/>
        <v>14580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64</v>
      </c>
      <c r="B48" s="69">
        <f t="shared" si="0"/>
        <v>22640</v>
      </c>
      <c r="C48" s="35"/>
      <c r="D48" s="69">
        <f t="shared" si="1"/>
        <v>73593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65</v>
      </c>
      <c r="B49" s="69">
        <f t="shared" si="0"/>
        <v>47168</v>
      </c>
      <c r="C49" s="35"/>
      <c r="D49" s="69">
        <f t="shared" si="1"/>
        <v>111418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66</v>
      </c>
      <c r="B50" s="69">
        <f t="shared" si="0"/>
        <v>67447</v>
      </c>
      <c r="C50" s="35"/>
      <c r="D50" s="69">
        <f t="shared" si="1"/>
        <v>146217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67</v>
      </c>
      <c r="B51" s="69">
        <f t="shared" si="0"/>
        <v>24328</v>
      </c>
      <c r="C51" s="35"/>
      <c r="D51" s="69">
        <f t="shared" si="1"/>
        <v>67319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68</v>
      </c>
      <c r="B52" s="69">
        <f t="shared" si="0"/>
        <v>14790</v>
      </c>
      <c r="C52" s="35"/>
      <c r="D52" s="69">
        <f t="shared" si="1"/>
        <v>34281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69</v>
      </c>
      <c r="B53" s="69">
        <f t="shared" si="0"/>
        <v>32984</v>
      </c>
      <c r="C53" s="35"/>
      <c r="D53" s="69">
        <f t="shared" si="1"/>
        <v>84160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70</v>
      </c>
      <c r="B54" s="69">
        <f t="shared" si="0"/>
        <v>13832</v>
      </c>
      <c r="C54" s="35"/>
      <c r="D54" s="69">
        <f t="shared" si="1"/>
        <v>32201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71</v>
      </c>
      <c r="B55" s="69">
        <f t="shared" si="0"/>
        <v>8084</v>
      </c>
      <c r="C55" s="35"/>
      <c r="D55" s="69">
        <f t="shared" si="1"/>
        <v>18751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72</v>
      </c>
      <c r="B56" s="69">
        <f t="shared" si="0"/>
        <v>55212</v>
      </c>
      <c r="C56" s="35"/>
      <c r="D56" s="69">
        <f t="shared" si="1"/>
        <v>142512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73</v>
      </c>
      <c r="B57" s="69">
        <f t="shared" si="0"/>
        <v>20513</v>
      </c>
      <c r="C57" s="35"/>
      <c r="D57" s="69">
        <f t="shared" si="1"/>
        <v>45270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74</v>
      </c>
      <c r="B58" s="69">
        <f t="shared" si="0"/>
        <v>202228</v>
      </c>
      <c r="C58" s="35"/>
      <c r="D58" s="69">
        <f t="shared" si="1"/>
        <v>374296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75</v>
      </c>
      <c r="B59" s="69">
        <f t="shared" si="0"/>
        <v>13930</v>
      </c>
      <c r="C59" s="35"/>
      <c r="D59" s="69">
        <f t="shared" si="1"/>
        <v>32267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76</v>
      </c>
      <c r="B60" s="69">
        <f t="shared" si="0"/>
        <v>17094</v>
      </c>
      <c r="C60" s="35"/>
      <c r="D60" s="69">
        <f t="shared" si="1"/>
        <v>41572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77</v>
      </c>
      <c r="B61" s="69">
        <f t="shared" si="0"/>
        <v>16277</v>
      </c>
      <c r="C61" s="35"/>
      <c r="D61" s="69">
        <f t="shared" si="1"/>
        <v>38753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78</v>
      </c>
      <c r="B62" s="69" t="e">
        <f t="shared" si="0"/>
        <v>#VALUE!</v>
      </c>
      <c r="C62" s="35"/>
      <c r="D62" s="69" t="e">
        <f t="shared" si="1"/>
        <v>#VALUE!</v>
      </c>
      <c r="E62" s="35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3">
      <c r="A63" s="17" t="s">
        <v>79</v>
      </c>
      <c r="B63" s="69">
        <f t="shared" si="0"/>
        <v>21609</v>
      </c>
      <c r="C63" s="35"/>
      <c r="D63" s="69">
        <f t="shared" si="1"/>
        <v>47018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80</v>
      </c>
      <c r="B64" s="69">
        <f t="shared" si="0"/>
        <v>4632</v>
      </c>
      <c r="C64" s="35"/>
      <c r="D64" s="69">
        <f t="shared" si="1"/>
        <v>10217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81</v>
      </c>
      <c r="B65" s="69">
        <f t="shared" si="0"/>
        <v>252917</v>
      </c>
      <c r="C65" s="63"/>
      <c r="D65" s="69">
        <f t="shared" si="1"/>
        <v>430272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87</v>
      </c>
      <c r="B4" s="92"/>
      <c r="C4" s="93"/>
      <c r="D4" s="93"/>
      <c r="E4" s="94"/>
      <c r="F4" s="82">
        <v>2021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95" t="s">
        <v>88</v>
      </c>
      <c r="C5" s="96"/>
      <c r="D5" s="96"/>
      <c r="E5" s="97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25</v>
      </c>
      <c r="B9" s="28"/>
      <c r="C9" s="19"/>
      <c r="D9" s="28"/>
      <c r="E9" s="53"/>
      <c r="F9" s="79"/>
      <c r="G9" s="79"/>
      <c r="H9" s="78"/>
      <c r="I9" s="79"/>
      <c r="J9" s="79"/>
      <c r="K9" s="79"/>
      <c r="L9" s="78"/>
      <c r="M9" s="78"/>
      <c r="N9" s="78"/>
      <c r="O9" s="79"/>
      <c r="P9" s="78"/>
      <c r="Q9" s="79"/>
      <c r="R9" s="78"/>
      <c r="S9" s="79"/>
      <c r="T9" s="79"/>
      <c r="U9" s="78"/>
      <c r="V9" s="79"/>
      <c r="W9" s="78"/>
      <c r="X9" s="79"/>
      <c r="Y9" s="79"/>
      <c r="Z9" s="78"/>
      <c r="AA9" s="79"/>
      <c r="AB9" s="78"/>
      <c r="AC9" s="79"/>
      <c r="AD9" s="79"/>
      <c r="AE9" s="78"/>
      <c r="AF9" s="79"/>
      <c r="AG9" s="78"/>
      <c r="AH9" s="79"/>
      <c r="AI9" s="79"/>
      <c r="AJ9" s="78"/>
      <c r="AK9" s="79"/>
      <c r="AL9" s="78"/>
      <c r="AM9" s="79"/>
      <c r="AN9" s="79"/>
      <c r="AO9" s="78"/>
      <c r="AP9" s="79"/>
      <c r="AQ9" s="78"/>
      <c r="AR9" s="79"/>
      <c r="AS9" s="79"/>
      <c r="AT9" s="78"/>
      <c r="AU9" s="79"/>
      <c r="AV9" s="78"/>
      <c r="AW9" s="79"/>
      <c r="AX9" s="79"/>
      <c r="AY9" s="78"/>
      <c r="AZ9" s="79"/>
      <c r="BA9" s="78"/>
      <c r="BB9" s="79"/>
      <c r="BC9" s="79"/>
      <c r="BD9" s="78"/>
      <c r="BE9" s="79"/>
      <c r="BF9" s="78"/>
      <c r="BG9" s="79"/>
      <c r="BH9" s="79"/>
      <c r="BI9" s="78"/>
      <c r="BJ9" s="79"/>
      <c r="BK9" s="78"/>
      <c r="BL9" s="79"/>
      <c r="BM9" s="79"/>
    </row>
    <row r="10" spans="1:65" x14ac:dyDescent="0.3">
      <c r="A10" s="17" t="s">
        <v>26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84</v>
      </c>
      <c r="H10" s="68">
        <v>237</v>
      </c>
      <c r="I10" s="68" t="s">
        <v>84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27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9</v>
      </c>
      <c r="G12" s="68" t="s">
        <v>9</v>
      </c>
      <c r="H12" s="68" t="s">
        <v>9</v>
      </c>
      <c r="I12" s="68" t="s">
        <v>9</v>
      </c>
      <c r="J12" s="68" t="s">
        <v>9</v>
      </c>
      <c r="K12" s="68" t="s">
        <v>9</v>
      </c>
      <c r="L12" s="68" t="s">
        <v>9</v>
      </c>
      <c r="M12" s="68" t="s">
        <v>9</v>
      </c>
      <c r="N12" s="68" t="s">
        <v>9</v>
      </c>
      <c r="O12" s="68" t="s">
        <v>9</v>
      </c>
      <c r="P12" s="68" t="s">
        <v>9</v>
      </c>
      <c r="Q12" s="68" t="s">
        <v>9</v>
      </c>
      <c r="R12" s="68" t="s">
        <v>9</v>
      </c>
      <c r="S12" s="68" t="s">
        <v>9</v>
      </c>
      <c r="T12" s="68" t="s">
        <v>9</v>
      </c>
      <c r="U12" s="68" t="s">
        <v>9</v>
      </c>
      <c r="V12" s="68" t="s">
        <v>9</v>
      </c>
      <c r="W12" s="68" t="s">
        <v>9</v>
      </c>
      <c r="X12" s="68" t="s">
        <v>9</v>
      </c>
      <c r="Y12" s="68" t="s">
        <v>9</v>
      </c>
      <c r="Z12" s="68" t="s">
        <v>9</v>
      </c>
      <c r="AA12" s="68" t="s">
        <v>9</v>
      </c>
      <c r="AB12" s="68" t="s">
        <v>9</v>
      </c>
      <c r="AC12" s="68" t="s">
        <v>9</v>
      </c>
      <c r="AD12" s="68" t="s">
        <v>9</v>
      </c>
      <c r="AE12" s="68" t="s">
        <v>9</v>
      </c>
      <c r="AF12" s="68" t="s">
        <v>9</v>
      </c>
      <c r="AG12" s="68" t="s">
        <v>9</v>
      </c>
      <c r="AH12" s="68" t="s">
        <v>9</v>
      </c>
      <c r="AI12" s="68" t="s">
        <v>9</v>
      </c>
      <c r="AJ12" s="68" t="s">
        <v>9</v>
      </c>
      <c r="AK12" s="68" t="s">
        <v>9</v>
      </c>
      <c r="AL12" s="68" t="s">
        <v>9</v>
      </c>
      <c r="AM12" s="68" t="s">
        <v>9</v>
      </c>
      <c r="AN12" s="68" t="s">
        <v>9</v>
      </c>
      <c r="AO12" s="68" t="s">
        <v>9</v>
      </c>
      <c r="AP12" s="68" t="s">
        <v>9</v>
      </c>
      <c r="AQ12" s="68" t="s">
        <v>9</v>
      </c>
      <c r="AR12" s="68" t="s">
        <v>9</v>
      </c>
      <c r="AS12" s="68" t="s">
        <v>9</v>
      </c>
      <c r="AT12" s="68" t="s">
        <v>9</v>
      </c>
      <c r="AU12" s="68" t="s">
        <v>9</v>
      </c>
      <c r="AV12" s="68" t="s">
        <v>9</v>
      </c>
      <c r="AW12" s="68" t="s">
        <v>9</v>
      </c>
      <c r="AX12" s="68" t="s">
        <v>9</v>
      </c>
      <c r="AY12" s="68" t="s">
        <v>9</v>
      </c>
      <c r="AZ12" s="68" t="s">
        <v>9</v>
      </c>
      <c r="BA12" s="68" t="s">
        <v>9</v>
      </c>
      <c r="BB12" s="68" t="s">
        <v>9</v>
      </c>
      <c r="BC12" s="68" t="s">
        <v>9</v>
      </c>
      <c r="BD12" s="68" t="s">
        <v>9</v>
      </c>
      <c r="BE12" s="68" t="s">
        <v>9</v>
      </c>
      <c r="BF12" s="68" t="s">
        <v>9</v>
      </c>
      <c r="BG12" s="68" t="s">
        <v>9</v>
      </c>
      <c r="BH12" s="68" t="s">
        <v>9</v>
      </c>
      <c r="BI12" s="68" t="s">
        <v>9</v>
      </c>
      <c r="BJ12" s="68" t="s">
        <v>9</v>
      </c>
      <c r="BK12" s="68" t="s">
        <v>9</v>
      </c>
      <c r="BL12" s="68" t="s">
        <v>9</v>
      </c>
      <c r="BM12" s="68" t="s">
        <v>9</v>
      </c>
    </row>
    <row r="13" spans="1:65" x14ac:dyDescent="0.3">
      <c r="A13" s="17" t="s">
        <v>29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30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31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32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33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34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35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36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37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38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39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40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41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42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43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44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45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46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47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48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49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86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51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52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85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54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55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56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57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58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59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60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61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62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63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64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65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66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67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68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69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70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71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72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73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74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75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76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77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9</v>
      </c>
      <c r="G62" s="68" t="s">
        <v>9</v>
      </c>
      <c r="H62" s="68" t="s">
        <v>9</v>
      </c>
      <c r="I62" s="68" t="s">
        <v>9</v>
      </c>
      <c r="J62" s="68" t="s">
        <v>9</v>
      </c>
      <c r="K62" s="68" t="s">
        <v>9</v>
      </c>
      <c r="L62" s="68" t="s">
        <v>9</v>
      </c>
      <c r="M62" s="68" t="s">
        <v>9</v>
      </c>
      <c r="N62" s="68" t="s">
        <v>9</v>
      </c>
      <c r="O62" s="68" t="s">
        <v>9</v>
      </c>
      <c r="P62" s="68" t="s">
        <v>9</v>
      </c>
      <c r="Q62" s="68" t="s">
        <v>9</v>
      </c>
      <c r="R62" s="68" t="s">
        <v>9</v>
      </c>
      <c r="S62" s="68" t="s">
        <v>9</v>
      </c>
      <c r="T62" s="68" t="s">
        <v>9</v>
      </c>
      <c r="U62" s="68" t="s">
        <v>9</v>
      </c>
      <c r="V62" s="68" t="s">
        <v>9</v>
      </c>
      <c r="W62" s="68" t="s">
        <v>9</v>
      </c>
      <c r="X62" s="68" t="s">
        <v>9</v>
      </c>
      <c r="Y62" s="68" t="s">
        <v>9</v>
      </c>
      <c r="Z62" s="68" t="s">
        <v>9</v>
      </c>
      <c r="AA62" s="68" t="s">
        <v>9</v>
      </c>
      <c r="AB62" s="68" t="s">
        <v>9</v>
      </c>
      <c r="AC62" s="68" t="s">
        <v>9</v>
      </c>
      <c r="AD62" s="68" t="s">
        <v>9</v>
      </c>
      <c r="AE62" s="68" t="s">
        <v>9</v>
      </c>
      <c r="AF62" s="68" t="s">
        <v>9</v>
      </c>
      <c r="AG62" s="68" t="s">
        <v>9</v>
      </c>
      <c r="AH62" s="68" t="s">
        <v>9</v>
      </c>
      <c r="AI62" s="68" t="s">
        <v>9</v>
      </c>
      <c r="AJ62" s="68" t="s">
        <v>9</v>
      </c>
      <c r="AK62" s="68" t="s">
        <v>9</v>
      </c>
      <c r="AL62" s="68" t="s">
        <v>9</v>
      </c>
      <c r="AM62" s="68" t="s">
        <v>9</v>
      </c>
      <c r="AN62" s="68" t="s">
        <v>9</v>
      </c>
      <c r="AO62" s="68" t="s">
        <v>9</v>
      </c>
      <c r="AP62" s="68" t="s">
        <v>9</v>
      </c>
      <c r="AQ62" s="68" t="s">
        <v>9</v>
      </c>
      <c r="AR62" s="68" t="s">
        <v>9</v>
      </c>
      <c r="AS62" s="68" t="s">
        <v>9</v>
      </c>
      <c r="AT62" s="68" t="s">
        <v>9</v>
      </c>
      <c r="AU62" s="68" t="s">
        <v>9</v>
      </c>
      <c r="AV62" s="68" t="s">
        <v>9</v>
      </c>
      <c r="AW62" s="68" t="s">
        <v>9</v>
      </c>
      <c r="AX62" s="68" t="s">
        <v>9</v>
      </c>
      <c r="AY62" s="68" t="s">
        <v>9</v>
      </c>
      <c r="AZ62" s="68" t="s">
        <v>9</v>
      </c>
      <c r="BA62" s="68" t="s">
        <v>9</v>
      </c>
      <c r="BB62" s="68" t="s">
        <v>9</v>
      </c>
      <c r="BC62" s="68" t="s">
        <v>9</v>
      </c>
      <c r="BD62" s="68" t="s">
        <v>9</v>
      </c>
      <c r="BE62" s="68" t="s">
        <v>9</v>
      </c>
      <c r="BF62" s="68" t="s">
        <v>9</v>
      </c>
      <c r="BG62" s="68" t="s">
        <v>9</v>
      </c>
      <c r="BH62" s="68" t="s">
        <v>9</v>
      </c>
      <c r="BI62" s="68" t="s">
        <v>9</v>
      </c>
      <c r="BJ62" s="68" t="s">
        <v>9</v>
      </c>
      <c r="BK62" s="68" t="s">
        <v>9</v>
      </c>
      <c r="BL62" s="68" t="s">
        <v>9</v>
      </c>
      <c r="BM62" s="68" t="s">
        <v>9</v>
      </c>
    </row>
    <row r="63" spans="1:65" x14ac:dyDescent="0.3">
      <c r="A63" s="17" t="s">
        <v>79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80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81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2"/>
      <c r="C4" s="93"/>
      <c r="D4" s="93"/>
      <c r="E4" s="94"/>
      <c r="F4" s="82">
        <v>2021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95" t="s">
        <v>88</v>
      </c>
      <c r="C5" s="96"/>
      <c r="D5" s="96"/>
      <c r="E5" s="97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25</v>
      </c>
      <c r="B9" s="28"/>
      <c r="C9" s="19"/>
      <c r="D9" s="28"/>
      <c r="E9" s="53"/>
      <c r="F9" s="90"/>
      <c r="G9" s="91"/>
      <c r="H9" s="90"/>
      <c r="I9" s="91"/>
      <c r="J9" s="91"/>
      <c r="K9" s="90"/>
      <c r="L9" s="91"/>
      <c r="M9" s="90"/>
      <c r="N9" s="91"/>
      <c r="O9" s="91"/>
      <c r="P9" s="90"/>
      <c r="Q9" s="91"/>
      <c r="R9" s="90"/>
      <c r="S9" s="91"/>
      <c r="T9" s="91"/>
      <c r="U9" s="90"/>
      <c r="V9" s="91"/>
      <c r="W9" s="90"/>
      <c r="X9" s="91"/>
      <c r="Y9" s="91"/>
      <c r="Z9" s="90"/>
      <c r="AA9" s="91"/>
      <c r="AB9" s="90"/>
      <c r="AC9" s="91"/>
      <c r="AD9" s="91"/>
      <c r="AE9" s="90"/>
      <c r="AF9" s="91"/>
      <c r="AG9" s="90"/>
      <c r="AH9" s="91"/>
      <c r="AI9" s="91"/>
      <c r="AJ9" s="90"/>
      <c r="AK9" s="91"/>
      <c r="AL9" s="90"/>
      <c r="AM9" s="91"/>
      <c r="AN9" s="91"/>
      <c r="AO9" s="90"/>
      <c r="AP9" s="91"/>
      <c r="AQ9" s="90"/>
      <c r="AR9" s="91"/>
      <c r="AS9" s="91"/>
      <c r="AT9" s="90"/>
      <c r="AU9" s="91"/>
      <c r="AV9" s="90"/>
      <c r="AW9" s="91"/>
      <c r="AX9" s="91"/>
      <c r="AY9" s="90"/>
      <c r="AZ9" s="91"/>
      <c r="BA9" s="90"/>
      <c r="BB9" s="91"/>
      <c r="BC9" s="91"/>
      <c r="BD9" s="90"/>
      <c r="BE9" s="91"/>
      <c r="BF9" s="90"/>
      <c r="BG9" s="91"/>
      <c r="BH9" s="91"/>
      <c r="BI9" s="90"/>
      <c r="BJ9" s="91"/>
      <c r="BK9" s="90"/>
      <c r="BL9" s="91"/>
      <c r="BM9" s="91"/>
    </row>
    <row r="10" spans="1:65" x14ac:dyDescent="0.3">
      <c r="A10" s="17" t="s">
        <v>26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9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84</v>
      </c>
      <c r="BK10" s="67">
        <v>211</v>
      </c>
      <c r="BL10" s="67" t="s">
        <v>84</v>
      </c>
      <c r="BM10" s="67">
        <v>1.5</v>
      </c>
    </row>
    <row r="11" spans="1:65" x14ac:dyDescent="0.3">
      <c r="A11" s="17" t="s">
        <v>27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3">
      <c r="A13" s="17" t="s">
        <v>29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30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31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32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33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34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35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36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37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38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39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40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41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42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43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44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45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46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47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48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49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86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51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52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85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54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55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56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57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58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59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60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61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62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63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64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65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66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67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68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84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69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70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71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72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73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74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75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76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77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3">
      <c r="A63" s="17" t="s">
        <v>79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80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81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14</v>
      </c>
      <c r="B4" s="92"/>
      <c r="C4" s="93"/>
      <c r="D4" s="93"/>
      <c r="E4" s="94"/>
      <c r="F4" s="83">
        <v>2019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x14ac:dyDescent="0.3">
      <c r="A5" s="3"/>
      <c r="B5" s="95" t="s">
        <v>88</v>
      </c>
      <c r="C5" s="96"/>
      <c r="D5" s="96"/>
      <c r="E5" s="97"/>
      <c r="F5" s="88" t="s">
        <v>2</v>
      </c>
      <c r="G5" s="88"/>
      <c r="H5" s="88"/>
      <c r="I5" s="88"/>
      <c r="J5" s="88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43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8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25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26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9</v>
      </c>
      <c r="BJ10" s="9">
        <v>-100</v>
      </c>
      <c r="BK10" s="4" t="s">
        <v>9</v>
      </c>
      <c r="BL10" s="9">
        <v>-100</v>
      </c>
      <c r="BM10" s="14" t="s">
        <v>9</v>
      </c>
    </row>
    <row r="11" spans="1:65" x14ac:dyDescent="0.3">
      <c r="A11" s="37" t="s">
        <v>27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9</v>
      </c>
      <c r="G12" s="9" t="s">
        <v>9</v>
      </c>
      <c r="H12" s="4" t="s">
        <v>9</v>
      </c>
      <c r="I12" s="9" t="s">
        <v>9</v>
      </c>
      <c r="J12" s="9" t="s">
        <v>9</v>
      </c>
      <c r="K12" s="13" t="s">
        <v>9</v>
      </c>
      <c r="L12" s="9" t="s">
        <v>9</v>
      </c>
      <c r="M12" s="4" t="s">
        <v>9</v>
      </c>
      <c r="N12" s="9" t="s">
        <v>9</v>
      </c>
      <c r="O12" s="14" t="s">
        <v>9</v>
      </c>
      <c r="P12" s="13" t="s">
        <v>9</v>
      </c>
      <c r="Q12" s="9" t="s">
        <v>9</v>
      </c>
      <c r="R12" s="4" t="s">
        <v>9</v>
      </c>
      <c r="S12" s="9" t="s">
        <v>9</v>
      </c>
      <c r="T12" s="14" t="s">
        <v>9</v>
      </c>
      <c r="U12" s="13" t="s">
        <v>9</v>
      </c>
      <c r="V12" s="9" t="s">
        <v>9</v>
      </c>
      <c r="W12" s="4" t="s">
        <v>9</v>
      </c>
      <c r="X12" s="9" t="s">
        <v>9</v>
      </c>
      <c r="Y12" s="14" t="s">
        <v>9</v>
      </c>
      <c r="Z12" s="13" t="s">
        <v>9</v>
      </c>
      <c r="AA12" s="9" t="s">
        <v>9</v>
      </c>
      <c r="AB12" s="4" t="s">
        <v>9</v>
      </c>
      <c r="AC12" s="9" t="s">
        <v>9</v>
      </c>
      <c r="AD12" s="14" t="s">
        <v>9</v>
      </c>
      <c r="AE12" s="13" t="s">
        <v>9</v>
      </c>
      <c r="AF12" s="9" t="s">
        <v>9</v>
      </c>
      <c r="AG12" s="4" t="s">
        <v>9</v>
      </c>
      <c r="AH12" s="9" t="s">
        <v>9</v>
      </c>
      <c r="AI12" s="14" t="s">
        <v>9</v>
      </c>
      <c r="AJ12" s="13" t="s">
        <v>9</v>
      </c>
      <c r="AK12" s="9" t="s">
        <v>9</v>
      </c>
      <c r="AL12" s="4" t="s">
        <v>9</v>
      </c>
      <c r="AM12" s="9" t="s">
        <v>9</v>
      </c>
      <c r="AN12" s="14" t="s">
        <v>9</v>
      </c>
      <c r="AO12" s="13" t="s">
        <v>9</v>
      </c>
      <c r="AP12" s="9" t="s">
        <v>9</v>
      </c>
      <c r="AQ12" s="4" t="s">
        <v>9</v>
      </c>
      <c r="AR12" s="9" t="s">
        <v>9</v>
      </c>
      <c r="AS12" s="14" t="s">
        <v>9</v>
      </c>
      <c r="AT12" s="13" t="s">
        <v>9</v>
      </c>
      <c r="AU12" s="9" t="s">
        <v>9</v>
      </c>
      <c r="AV12" s="4" t="s">
        <v>9</v>
      </c>
      <c r="AW12" s="9" t="s">
        <v>9</v>
      </c>
      <c r="AX12" s="14" t="s">
        <v>9</v>
      </c>
      <c r="AY12" s="13" t="s">
        <v>9</v>
      </c>
      <c r="AZ12" s="9" t="s">
        <v>9</v>
      </c>
      <c r="BA12" s="4" t="s">
        <v>9</v>
      </c>
      <c r="BB12" s="9" t="s">
        <v>9</v>
      </c>
      <c r="BC12" s="14" t="s">
        <v>9</v>
      </c>
      <c r="BD12" s="13" t="s">
        <v>9</v>
      </c>
      <c r="BE12" s="9" t="s">
        <v>9</v>
      </c>
      <c r="BF12" s="4" t="s">
        <v>9</v>
      </c>
      <c r="BG12" s="9" t="s">
        <v>9</v>
      </c>
      <c r="BH12" s="14" t="s">
        <v>9</v>
      </c>
      <c r="BI12" s="13" t="s">
        <v>9</v>
      </c>
      <c r="BJ12" s="9" t="s">
        <v>9</v>
      </c>
      <c r="BK12" s="4" t="s">
        <v>9</v>
      </c>
      <c r="BL12" s="9" t="s">
        <v>9</v>
      </c>
      <c r="BM12" s="14" t="s">
        <v>9</v>
      </c>
    </row>
    <row r="13" spans="1:65" x14ac:dyDescent="0.3">
      <c r="A13" s="37" t="s">
        <v>29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30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31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32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33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34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35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36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37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38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39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40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41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42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43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44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45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46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47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48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49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50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51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52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53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54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55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56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57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58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59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60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61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62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63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64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65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66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67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68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9</v>
      </c>
      <c r="V52" s="9">
        <v>-100</v>
      </c>
      <c r="W52" s="4">
        <v>7</v>
      </c>
      <c r="X52" s="9">
        <v>-99.7</v>
      </c>
      <c r="Y52" s="14" t="s">
        <v>9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69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70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71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72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73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74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75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76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77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9</v>
      </c>
      <c r="G62" s="9" t="s">
        <v>9</v>
      </c>
      <c r="H62" s="4" t="s">
        <v>9</v>
      </c>
      <c r="I62" s="9" t="s">
        <v>9</v>
      </c>
      <c r="J62" s="9" t="s">
        <v>9</v>
      </c>
      <c r="K62" s="13" t="s">
        <v>9</v>
      </c>
      <c r="L62" s="9" t="s">
        <v>9</v>
      </c>
      <c r="M62" s="4" t="s">
        <v>9</v>
      </c>
      <c r="N62" s="9" t="s">
        <v>9</v>
      </c>
      <c r="O62" s="14" t="s">
        <v>9</v>
      </c>
      <c r="P62" s="13" t="s">
        <v>9</v>
      </c>
      <c r="Q62" s="9" t="s">
        <v>9</v>
      </c>
      <c r="R62" s="4" t="s">
        <v>9</v>
      </c>
      <c r="S62" s="9" t="s">
        <v>9</v>
      </c>
      <c r="T62" s="14" t="s">
        <v>9</v>
      </c>
      <c r="U62" s="13" t="s">
        <v>9</v>
      </c>
      <c r="V62" s="9" t="s">
        <v>9</v>
      </c>
      <c r="W62" s="4" t="s">
        <v>9</v>
      </c>
      <c r="X62" s="9" t="s">
        <v>9</v>
      </c>
      <c r="Y62" s="14" t="s">
        <v>9</v>
      </c>
      <c r="Z62" s="13" t="s">
        <v>9</v>
      </c>
      <c r="AA62" s="9" t="s">
        <v>9</v>
      </c>
      <c r="AB62" s="4" t="s">
        <v>9</v>
      </c>
      <c r="AC62" s="9" t="s">
        <v>9</v>
      </c>
      <c r="AD62" s="14" t="s">
        <v>9</v>
      </c>
      <c r="AE62" s="13" t="s">
        <v>9</v>
      </c>
      <c r="AF62" s="9" t="s">
        <v>9</v>
      </c>
      <c r="AG62" s="4" t="s">
        <v>9</v>
      </c>
      <c r="AH62" s="9" t="s">
        <v>9</v>
      </c>
      <c r="AI62" s="14" t="s">
        <v>9</v>
      </c>
      <c r="AJ62" s="13" t="s">
        <v>9</v>
      </c>
      <c r="AK62" s="9" t="s">
        <v>9</v>
      </c>
      <c r="AL62" s="4" t="s">
        <v>9</v>
      </c>
      <c r="AM62" s="9" t="s">
        <v>9</v>
      </c>
      <c r="AN62" s="14" t="s">
        <v>9</v>
      </c>
      <c r="AO62" s="13" t="s">
        <v>9</v>
      </c>
      <c r="AP62" s="9" t="s">
        <v>9</v>
      </c>
      <c r="AQ62" s="4" t="s">
        <v>9</v>
      </c>
      <c r="AR62" s="9" t="s">
        <v>9</v>
      </c>
      <c r="AS62" s="14" t="s">
        <v>9</v>
      </c>
      <c r="AT62" s="13" t="s">
        <v>9</v>
      </c>
      <c r="AU62" s="9" t="s">
        <v>9</v>
      </c>
      <c r="AV62" s="4" t="s">
        <v>9</v>
      </c>
      <c r="AW62" s="9" t="s">
        <v>9</v>
      </c>
      <c r="AX62" s="14" t="s">
        <v>9</v>
      </c>
      <c r="AY62" s="13" t="s">
        <v>9</v>
      </c>
      <c r="AZ62" s="9" t="s">
        <v>9</v>
      </c>
      <c r="BA62" s="4" t="s">
        <v>9</v>
      </c>
      <c r="BB62" s="9" t="s">
        <v>9</v>
      </c>
      <c r="BC62" s="14" t="s">
        <v>9</v>
      </c>
      <c r="BD62" s="13" t="s">
        <v>9</v>
      </c>
      <c r="BE62" s="9" t="s">
        <v>9</v>
      </c>
      <c r="BF62" s="4" t="s">
        <v>9</v>
      </c>
      <c r="BG62" s="9" t="s">
        <v>9</v>
      </c>
      <c r="BH62" s="14" t="s">
        <v>9</v>
      </c>
      <c r="BI62" s="13" t="s">
        <v>9</v>
      </c>
      <c r="BJ62" s="9" t="s">
        <v>9</v>
      </c>
      <c r="BK62" s="4" t="s">
        <v>9</v>
      </c>
      <c r="BL62" s="9" t="s">
        <v>9</v>
      </c>
      <c r="BM62" s="14" t="s">
        <v>9</v>
      </c>
    </row>
    <row r="63" spans="1:65" x14ac:dyDescent="0.3">
      <c r="A63" s="37" t="s">
        <v>79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80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81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83</v>
      </c>
      <c r="B4" s="92"/>
      <c r="C4" s="93"/>
      <c r="D4" s="93"/>
      <c r="E4" s="94"/>
      <c r="F4" s="98">
        <v>2019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x14ac:dyDescent="0.3">
      <c r="A5" s="3"/>
      <c r="B5" s="95" t="s">
        <v>88</v>
      </c>
      <c r="C5" s="96"/>
      <c r="D5" s="96"/>
      <c r="E5" s="97"/>
      <c r="F5" s="99" t="s">
        <v>2</v>
      </c>
      <c r="G5" s="88"/>
      <c r="H5" s="88"/>
      <c r="I5" s="88"/>
      <c r="J5" s="88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20" t="s">
        <v>5</v>
      </c>
      <c r="C6" s="21" t="s">
        <v>7</v>
      </c>
      <c r="D6" s="22" t="s">
        <v>6</v>
      </c>
      <c r="E6" s="23" t="s">
        <v>7</v>
      </c>
      <c r="F6" s="5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45" t="s">
        <v>13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8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25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26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27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9</v>
      </c>
      <c r="G12" s="55" t="s">
        <v>9</v>
      </c>
      <c r="H12" s="56" t="s">
        <v>9</v>
      </c>
      <c r="I12" s="55" t="s">
        <v>9</v>
      </c>
      <c r="J12" s="55" t="s">
        <v>9</v>
      </c>
      <c r="K12" s="58" t="s">
        <v>9</v>
      </c>
      <c r="L12" s="55" t="s">
        <v>9</v>
      </c>
      <c r="M12" s="56" t="s">
        <v>9</v>
      </c>
      <c r="N12" s="55" t="s">
        <v>9</v>
      </c>
      <c r="O12" s="57" t="s">
        <v>9</v>
      </c>
      <c r="P12" s="58" t="s">
        <v>9</v>
      </c>
      <c r="Q12" s="55" t="s">
        <v>9</v>
      </c>
      <c r="R12" s="56" t="s">
        <v>9</v>
      </c>
      <c r="S12" s="55" t="s">
        <v>9</v>
      </c>
      <c r="T12" s="57" t="s">
        <v>9</v>
      </c>
      <c r="U12" s="58" t="s">
        <v>9</v>
      </c>
      <c r="V12" s="55" t="s">
        <v>9</v>
      </c>
      <c r="W12" s="56" t="s">
        <v>9</v>
      </c>
      <c r="X12" s="55" t="s">
        <v>9</v>
      </c>
      <c r="Y12" s="57" t="s">
        <v>9</v>
      </c>
      <c r="Z12" s="58" t="s">
        <v>9</v>
      </c>
      <c r="AA12" s="55" t="s">
        <v>9</v>
      </c>
      <c r="AB12" s="56" t="s">
        <v>9</v>
      </c>
      <c r="AC12" s="55" t="s">
        <v>9</v>
      </c>
      <c r="AD12" s="57" t="s">
        <v>9</v>
      </c>
      <c r="AE12" s="58" t="s">
        <v>9</v>
      </c>
      <c r="AF12" s="55" t="s">
        <v>9</v>
      </c>
      <c r="AG12" s="56" t="s">
        <v>9</v>
      </c>
      <c r="AH12" s="55" t="s">
        <v>9</v>
      </c>
      <c r="AI12" s="57" t="s">
        <v>9</v>
      </c>
      <c r="AJ12" s="58" t="s">
        <v>9</v>
      </c>
      <c r="AK12" s="55" t="s">
        <v>9</v>
      </c>
      <c r="AL12" s="56" t="s">
        <v>9</v>
      </c>
      <c r="AM12" s="55" t="s">
        <v>9</v>
      </c>
      <c r="AN12" s="57" t="s">
        <v>9</v>
      </c>
      <c r="AO12" s="58" t="s">
        <v>9</v>
      </c>
      <c r="AP12" s="55" t="s">
        <v>9</v>
      </c>
      <c r="AQ12" s="56" t="s">
        <v>9</v>
      </c>
      <c r="AR12" s="55" t="s">
        <v>9</v>
      </c>
      <c r="AS12" s="57" t="s">
        <v>9</v>
      </c>
      <c r="AT12" s="58" t="s">
        <v>9</v>
      </c>
      <c r="AU12" s="55" t="s">
        <v>9</v>
      </c>
      <c r="AV12" s="56" t="s">
        <v>9</v>
      </c>
      <c r="AW12" s="55" t="s">
        <v>9</v>
      </c>
      <c r="AX12" s="57" t="s">
        <v>9</v>
      </c>
      <c r="AY12" s="58" t="s">
        <v>9</v>
      </c>
      <c r="AZ12" s="55" t="s">
        <v>9</v>
      </c>
      <c r="BA12" s="56" t="s">
        <v>9</v>
      </c>
      <c r="BB12" s="55" t="s">
        <v>9</v>
      </c>
      <c r="BC12" s="57" t="s">
        <v>9</v>
      </c>
      <c r="BD12" s="58" t="s">
        <v>9</v>
      </c>
      <c r="BE12" s="55" t="s">
        <v>9</v>
      </c>
      <c r="BF12" s="56" t="s">
        <v>9</v>
      </c>
      <c r="BG12" s="55" t="s">
        <v>9</v>
      </c>
      <c r="BH12" s="57" t="s">
        <v>9</v>
      </c>
      <c r="BI12" s="58" t="s">
        <v>9</v>
      </c>
      <c r="BJ12" s="55" t="s">
        <v>9</v>
      </c>
      <c r="BK12" s="56" t="s">
        <v>9</v>
      </c>
      <c r="BL12" s="55" t="s">
        <v>9</v>
      </c>
      <c r="BM12" s="57" t="s">
        <v>9</v>
      </c>
    </row>
    <row r="13" spans="1:65" x14ac:dyDescent="0.3">
      <c r="A13" s="52" t="s">
        <v>29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30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31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32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33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34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35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36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37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38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39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40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41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42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43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44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45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46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47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48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49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50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51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52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53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54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55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56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57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58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59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60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61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62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63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64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65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66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67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68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69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70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71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72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73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74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75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76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77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9</v>
      </c>
      <c r="G62" s="55" t="s">
        <v>9</v>
      </c>
      <c r="H62" s="56" t="s">
        <v>9</v>
      </c>
      <c r="I62" s="55" t="s">
        <v>9</v>
      </c>
      <c r="J62" s="55" t="s">
        <v>9</v>
      </c>
      <c r="K62" s="58" t="s">
        <v>9</v>
      </c>
      <c r="L62" s="55" t="s">
        <v>9</v>
      </c>
      <c r="M62" s="56" t="s">
        <v>9</v>
      </c>
      <c r="N62" s="55" t="s">
        <v>9</v>
      </c>
      <c r="O62" s="57" t="s">
        <v>9</v>
      </c>
      <c r="P62" s="58" t="s">
        <v>9</v>
      </c>
      <c r="Q62" s="55" t="s">
        <v>9</v>
      </c>
      <c r="R62" s="56" t="s">
        <v>9</v>
      </c>
      <c r="S62" s="55" t="s">
        <v>9</v>
      </c>
      <c r="T62" s="57" t="s">
        <v>9</v>
      </c>
      <c r="U62" s="58" t="s">
        <v>9</v>
      </c>
      <c r="V62" s="55" t="s">
        <v>9</v>
      </c>
      <c r="W62" s="56" t="s">
        <v>9</v>
      </c>
      <c r="X62" s="55" t="s">
        <v>9</v>
      </c>
      <c r="Y62" s="57" t="s">
        <v>9</v>
      </c>
      <c r="Z62" s="58" t="s">
        <v>9</v>
      </c>
      <c r="AA62" s="55" t="s">
        <v>9</v>
      </c>
      <c r="AB62" s="56" t="s">
        <v>9</v>
      </c>
      <c r="AC62" s="55" t="s">
        <v>9</v>
      </c>
      <c r="AD62" s="57" t="s">
        <v>9</v>
      </c>
      <c r="AE62" s="58" t="s">
        <v>9</v>
      </c>
      <c r="AF62" s="55" t="s">
        <v>9</v>
      </c>
      <c r="AG62" s="56" t="s">
        <v>9</v>
      </c>
      <c r="AH62" s="55" t="s">
        <v>9</v>
      </c>
      <c r="AI62" s="57" t="s">
        <v>9</v>
      </c>
      <c r="AJ62" s="58" t="s">
        <v>9</v>
      </c>
      <c r="AK62" s="55" t="s">
        <v>9</v>
      </c>
      <c r="AL62" s="56" t="s">
        <v>9</v>
      </c>
      <c r="AM62" s="55" t="s">
        <v>9</v>
      </c>
      <c r="AN62" s="57" t="s">
        <v>9</v>
      </c>
      <c r="AO62" s="58" t="s">
        <v>9</v>
      </c>
      <c r="AP62" s="55" t="s">
        <v>9</v>
      </c>
      <c r="AQ62" s="56" t="s">
        <v>9</v>
      </c>
      <c r="AR62" s="55" t="s">
        <v>9</v>
      </c>
      <c r="AS62" s="57" t="s">
        <v>9</v>
      </c>
      <c r="AT62" s="58" t="s">
        <v>9</v>
      </c>
      <c r="AU62" s="55" t="s">
        <v>9</v>
      </c>
      <c r="AV62" s="56" t="s">
        <v>9</v>
      </c>
      <c r="AW62" s="55" t="s">
        <v>9</v>
      </c>
      <c r="AX62" s="57" t="s">
        <v>9</v>
      </c>
      <c r="AY62" s="58" t="s">
        <v>9</v>
      </c>
      <c r="AZ62" s="55" t="s">
        <v>9</v>
      </c>
      <c r="BA62" s="56" t="s">
        <v>9</v>
      </c>
      <c r="BB62" s="55" t="s">
        <v>9</v>
      </c>
      <c r="BC62" s="57" t="s">
        <v>9</v>
      </c>
      <c r="BD62" s="58" t="s">
        <v>9</v>
      </c>
      <c r="BE62" s="55" t="s">
        <v>9</v>
      </c>
      <c r="BF62" s="56" t="s">
        <v>9</v>
      </c>
      <c r="BG62" s="55" t="s">
        <v>9</v>
      </c>
      <c r="BH62" s="57" t="s">
        <v>9</v>
      </c>
      <c r="BI62" s="58" t="s">
        <v>9</v>
      </c>
      <c r="BJ62" s="55" t="s">
        <v>9</v>
      </c>
      <c r="BK62" s="56" t="s">
        <v>9</v>
      </c>
      <c r="BL62" s="55" t="s">
        <v>9</v>
      </c>
      <c r="BM62" s="57" t="s">
        <v>9</v>
      </c>
    </row>
    <row r="63" spans="1:65" x14ac:dyDescent="0.3">
      <c r="A63" s="52" t="s">
        <v>79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80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81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2024-11-21T09:00:58Z</dcterms:modified>
</cp:coreProperties>
</file>