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Versand\"/>
    </mc:Choice>
  </mc:AlternateContent>
  <xr:revisionPtr revIDLastSave="0" documentId="13_ncr:1_{12B49FC6-C426-415E-9DF9-1BD1A25FD90B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4" sheetId="8" r:id="rId1"/>
    <sheet name="2023" sheetId="7" r:id="rId2"/>
    <sheet name="2022" sheetId="6" r:id="rId3"/>
    <sheet name="2021" sheetId="1" r:id="rId4"/>
    <sheet name="2020" sheetId="2" r:id="rId5"/>
    <sheet name="2019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8" i="7" l="1"/>
  <c r="E12" i="8"/>
  <c r="E185" i="7"/>
  <c r="E184" i="7"/>
  <c r="E183" i="7"/>
  <c r="E181" i="7"/>
  <c r="E177" i="7"/>
  <c r="E175" i="7"/>
  <c r="E166" i="7"/>
  <c r="E165" i="7"/>
  <c r="E163" i="7"/>
  <c r="E160" i="7"/>
  <c r="E159" i="7"/>
  <c r="E157" i="7"/>
  <c r="E148" i="7"/>
  <c r="E147" i="7"/>
  <c r="E145" i="7"/>
  <c r="E142" i="7"/>
  <c r="E141" i="7"/>
  <c r="E139" i="7"/>
  <c r="E130" i="7"/>
  <c r="E129" i="7"/>
  <c r="E127" i="7"/>
  <c r="E124" i="7"/>
  <c r="E123" i="7"/>
  <c r="E121" i="7"/>
  <c r="E112" i="7"/>
  <c r="E111" i="7"/>
  <c r="E109" i="7"/>
  <c r="E106" i="7"/>
  <c r="E105" i="7"/>
  <c r="E103" i="7"/>
  <c r="E94" i="7"/>
  <c r="E93" i="7"/>
  <c r="E91" i="7"/>
  <c r="E88" i="7"/>
  <c r="E87" i="7"/>
  <c r="E85" i="7"/>
  <c r="E76" i="7"/>
  <c r="E75" i="7"/>
  <c r="E73" i="7"/>
  <c r="E70" i="7"/>
  <c r="E69" i="7"/>
  <c r="E67" i="7"/>
  <c r="E58" i="7"/>
  <c r="E57" i="7"/>
  <c r="E55" i="7"/>
  <c r="E52" i="7"/>
  <c r="E51" i="7"/>
  <c r="E49" i="7"/>
  <c r="E40" i="7"/>
  <c r="E39" i="7"/>
  <c r="E37" i="7"/>
  <c r="E34" i="7"/>
  <c r="E33" i="7"/>
  <c r="E31" i="7"/>
  <c r="E24" i="7"/>
  <c r="E21" i="7"/>
  <c r="E20" i="7"/>
  <c r="E18" i="7"/>
  <c r="E15" i="7"/>
  <c r="E14" i="7"/>
  <c r="E12" i="7"/>
  <c r="E21" i="8"/>
  <c r="E31" i="8"/>
  <c r="E12" i="3"/>
  <c r="E67" i="8"/>
  <c r="E37" i="8"/>
  <c r="E13" i="8" l="1"/>
  <c r="E38" i="8"/>
  <c r="E15" i="8"/>
  <c r="E17" i="8" s="1"/>
  <c r="E18" i="8"/>
  <c r="E19" i="8" s="1"/>
  <c r="E14" i="6"/>
  <c r="E15" i="6"/>
  <c r="E18" i="6"/>
  <c r="E24" i="6" s="1"/>
  <c r="E20" i="6"/>
  <c r="E21" i="6"/>
  <c r="E184" i="8"/>
  <c r="E183" i="8"/>
  <c r="E181" i="8"/>
  <c r="E178" i="8"/>
  <c r="E180" i="8" s="1"/>
  <c r="E177" i="8"/>
  <c r="E179" i="8" s="1"/>
  <c r="E175" i="8"/>
  <c r="E176" i="8" s="1"/>
  <c r="E166" i="8"/>
  <c r="E168" i="8" s="1"/>
  <c r="E165" i="8"/>
  <c r="E167" i="8" s="1"/>
  <c r="E163" i="8"/>
  <c r="E164" i="8" s="1"/>
  <c r="E160" i="8"/>
  <c r="E159" i="8"/>
  <c r="E161" i="8" s="1"/>
  <c r="E157" i="8"/>
  <c r="E158" i="8" s="1"/>
  <c r="E148" i="8"/>
  <c r="E150" i="8" s="1"/>
  <c r="E147" i="8"/>
  <c r="E149" i="8" s="1"/>
  <c r="E145" i="8"/>
  <c r="E142" i="8"/>
  <c r="E144" i="8" s="1"/>
  <c r="E141" i="8"/>
  <c r="E143" i="8" s="1"/>
  <c r="E139" i="8"/>
  <c r="E130" i="8"/>
  <c r="E132" i="8" s="1"/>
  <c r="E129" i="8"/>
  <c r="E127" i="8"/>
  <c r="E124" i="8"/>
  <c r="E123" i="8"/>
  <c r="E125" i="8" s="1"/>
  <c r="E121" i="8"/>
  <c r="E122" i="8" s="1"/>
  <c r="E112" i="8"/>
  <c r="E114" i="8" s="1"/>
  <c r="E111" i="8"/>
  <c r="E113" i="8" s="1"/>
  <c r="E109" i="8"/>
  <c r="E106" i="8"/>
  <c r="E108" i="8" s="1"/>
  <c r="E105" i="8"/>
  <c r="E107" i="8" s="1"/>
  <c r="E103" i="8"/>
  <c r="E94" i="8"/>
  <c r="E96" i="8" s="1"/>
  <c r="E93" i="8"/>
  <c r="E95" i="8" s="1"/>
  <c r="E91" i="8"/>
  <c r="E88" i="8"/>
  <c r="E87" i="8"/>
  <c r="E89" i="8" s="1"/>
  <c r="E85" i="8"/>
  <c r="E76" i="8"/>
  <c r="E78" i="8" s="1"/>
  <c r="E75" i="8"/>
  <c r="E77" i="8" s="1"/>
  <c r="E73" i="8"/>
  <c r="E74" i="8" s="1"/>
  <c r="E70" i="8"/>
  <c r="E72" i="8" s="1"/>
  <c r="E69" i="8"/>
  <c r="E71" i="8" s="1"/>
  <c r="E68" i="8"/>
  <c r="E58" i="8"/>
  <c r="E60" i="8" s="1"/>
  <c r="E57" i="8"/>
  <c r="E55" i="8"/>
  <c r="E52" i="8"/>
  <c r="E54" i="8" s="1"/>
  <c r="E51" i="8"/>
  <c r="E53" i="8" s="1"/>
  <c r="E49" i="8"/>
  <c r="E40" i="8"/>
  <c r="E39" i="8"/>
  <c r="E34" i="8"/>
  <c r="E33" i="8"/>
  <c r="E35" i="8" s="1"/>
  <c r="E32" i="8"/>
  <c r="E23" i="8"/>
  <c r="E20" i="8"/>
  <c r="E14" i="8"/>
  <c r="E16" i="8" s="1"/>
  <c r="E24" i="8" l="1"/>
  <c r="E128" i="8"/>
  <c r="E110" i="8"/>
  <c r="E131" i="8"/>
  <c r="E59" i="8"/>
  <c r="E86" i="8"/>
  <c r="E151" i="8"/>
  <c r="E36" i="8"/>
  <c r="E56" i="8"/>
  <c r="E22" i="8"/>
  <c r="E162" i="8"/>
  <c r="E146" i="8"/>
  <c r="E126" i="8"/>
  <c r="E185" i="8"/>
  <c r="E42" i="8"/>
  <c r="E92" i="8"/>
  <c r="E186" i="8"/>
  <c r="E90" i="8"/>
  <c r="E50" i="8"/>
  <c r="E41" i="8"/>
  <c r="E140" i="8"/>
  <c r="E182" i="8"/>
  <c r="E104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<sst xmlns="http://schemas.openxmlformats.org/spreadsheetml/2006/main" count="3197" uniqueCount="68">
  <si>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</si>
  <si>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</si>
  <si>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</si>
  <si>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</si>
  <si>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</si>
  <si>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</si>
  <si>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</si>
  <si>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</si>
  <si>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</si>
  <si>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</si>
  <si>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</si>
  <si>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</si>
  <si>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</si>
  <si>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</si>
  <si>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</si>
  <si>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</si>
  <si>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</si>
  <si>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</si>
  <si>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</si>
  <si>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</si>
  <si>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</si>
  <si>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</si>
  <si>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</si>
  <si>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</si>
  <si>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</si>
  <si>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</si>
  <si>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</si>
  <si>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</si>
  <si>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</si>
  <si>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</si>
  <si>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</si>
  <si>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</si>
  <si>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</si>
  <si>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</si>
  <si>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</si>
  <si>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</si>
  <si>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</si>
  <si>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</si>
  <si>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</si>
  <si>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</si>
  <si>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</si>
  <si>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</si>
  <si>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</si>
  <si>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</si>
  <si>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</si>
  <si>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</si>
  <si>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</si>
  <si>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</si>
  <si>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</si>
  <si>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</si>
  <si>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</si>
  <si>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</si>
  <si>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</si>
  <si>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</si>
  <si>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</si>
  <si>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</si>
  <si>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</si>
  <si>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</si>
  <si>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</si>
  <si>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</si>
  <si>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</si>
  <si>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</si>
  <si>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</si>
  <si>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</si>
  <si>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</si>
  <si>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...</t>
  </si>
  <si>
    <t>Jan.-Dez.</t>
  </si>
  <si>
    <t>Jan.-Sep.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</si>
</sst>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4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7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3" applyFont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0" xfId="33"/>
    <xf numFmtId="0" fontId="6" fillId="2" borderId="0" xfId="33" applyFont="1"/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4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ht="13.2" x14ac:dyDescent="0.25">
      <c r="A5" s="27"/>
      <c r="B5" s="28"/>
      <c r="C5" s="28"/>
      <c r="D5" s="28"/>
      <c r="E5" s="5"/>
      <c r="F5" s="34">
        <v>2024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7" thickBot="1" x14ac:dyDescent="0.3">
      <c r="A7" s="29"/>
      <c r="B7" s="30"/>
      <c r="C7" s="30"/>
      <c r="D7" s="30"/>
      <c r="E7" s="6"/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4747</v>
      </c>
      <c r="J8" s="24">
        <v>4750</v>
      </c>
      <c r="K8" s="24">
        <v>4752</v>
      </c>
      <c r="L8" s="24">
        <v>4745</v>
      </c>
      <c r="M8" s="24">
        <v>4740</v>
      </c>
      <c r="N8" s="24">
        <v>4729</v>
      </c>
      <c r="O8" s="24" t="s">
        <v>65</v>
      </c>
      <c r="P8" s="24" t="s">
        <v>65</v>
      </c>
      <c r="Q8" s="24" t="s">
        <v>65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4450</v>
      </c>
      <c r="G9" s="24">
        <v>4440</v>
      </c>
      <c r="H9" s="24">
        <v>4517</v>
      </c>
      <c r="I9" s="24">
        <v>4580</v>
      </c>
      <c r="J9" s="24">
        <v>4619</v>
      </c>
      <c r="K9" s="24">
        <v>4627</v>
      </c>
      <c r="L9" s="24">
        <v>4614</v>
      </c>
      <c r="M9" s="24">
        <v>4604</v>
      </c>
      <c r="N9" s="24">
        <v>4589</v>
      </c>
      <c r="O9" s="24" t="s">
        <v>65</v>
      </c>
      <c r="P9" s="24" t="s">
        <v>65</v>
      </c>
      <c r="Q9" s="24" t="s">
        <v>65</v>
      </c>
    </row>
    <row r="10" spans="1:215" ht="13.2" x14ac:dyDescent="0.25">
      <c r="B10" s="9" t="s">
        <v>23</v>
      </c>
      <c r="D10" s="3" t="s">
        <v>21</v>
      </c>
      <c r="E10" s="7"/>
      <c r="F10" s="24">
        <v>345936</v>
      </c>
      <c r="G10" s="24">
        <v>346596</v>
      </c>
      <c r="H10" s="24">
        <v>346121</v>
      </c>
      <c r="I10" s="24">
        <v>346194</v>
      </c>
      <c r="J10" s="24">
        <v>347184</v>
      </c>
      <c r="K10" s="24">
        <v>347265</v>
      </c>
      <c r="L10" s="24">
        <v>348044</v>
      </c>
      <c r="M10" s="24">
        <v>347892</v>
      </c>
      <c r="N10" s="24">
        <v>347833</v>
      </c>
      <c r="O10" s="24" t="s">
        <v>65</v>
      </c>
      <c r="P10" s="24" t="s">
        <v>65</v>
      </c>
      <c r="Q10" s="24" t="s">
        <v>65</v>
      </c>
    </row>
    <row r="11" spans="1:215" ht="13.2" x14ac:dyDescent="0.25">
      <c r="B11" s="9" t="s">
        <v>24</v>
      </c>
      <c r="D11" s="3" t="s">
        <v>21</v>
      </c>
      <c r="E11" s="7"/>
      <c r="F11" s="24">
        <v>327962</v>
      </c>
      <c r="G11" s="24">
        <v>328390</v>
      </c>
      <c r="H11" s="24">
        <v>330355</v>
      </c>
      <c r="I11" s="24">
        <v>331637</v>
      </c>
      <c r="J11" s="24">
        <v>332976</v>
      </c>
      <c r="K11" s="24">
        <v>332901</v>
      </c>
      <c r="L11" s="24">
        <v>333973</v>
      </c>
      <c r="M11" s="24">
        <v>334217</v>
      </c>
      <c r="N11" s="24">
        <v>333519</v>
      </c>
      <c r="O11" s="24" t="s">
        <v>65</v>
      </c>
      <c r="P11" s="24" t="s">
        <v>65</v>
      </c>
      <c r="Q11" s="24" t="s">
        <v>65</v>
      </c>
    </row>
    <row r="12" spans="1:215" ht="13.2" x14ac:dyDescent="0.25">
      <c r="B12" s="9" t="s">
        <v>25</v>
      </c>
      <c r="D12" s="3" t="s">
        <v>21</v>
      </c>
      <c r="E12" s="7">
        <f>SUM(F12:Q12)</f>
        <v>18316958</v>
      </c>
      <c r="F12" s="24">
        <v>1533192</v>
      </c>
      <c r="G12" s="24">
        <v>1588035</v>
      </c>
      <c r="H12" s="24">
        <v>1878130</v>
      </c>
      <c r="I12" s="24">
        <v>2036449</v>
      </c>
      <c r="J12" s="24">
        <v>2242293</v>
      </c>
      <c r="K12" s="24">
        <v>2367352</v>
      </c>
      <c r="L12" s="24">
        <v>2137623</v>
      </c>
      <c r="M12" s="24">
        <v>2244548</v>
      </c>
      <c r="N12" s="24">
        <v>2289336</v>
      </c>
      <c r="O12" s="24" t="s">
        <v>65</v>
      </c>
      <c r="P12" s="24" t="s">
        <v>65</v>
      </c>
      <c r="Q12" s="24" t="s">
        <v>65</v>
      </c>
    </row>
    <row r="13" spans="1:215" ht="13.2" x14ac:dyDescent="0.25">
      <c r="D13" s="3" t="s">
        <v>26</v>
      </c>
      <c r="E13" s="8">
        <f>100*E12/'2023'!E12-100</f>
        <v>3.598279598354253</v>
      </c>
      <c r="F13" s="24">
        <v>10</v>
      </c>
      <c r="G13" s="24">
        <v>6.7</v>
      </c>
      <c r="H13" s="24">
        <v>0.9</v>
      </c>
      <c r="I13" s="24">
        <v>5.5</v>
      </c>
      <c r="J13" s="24">
        <v>-3</v>
      </c>
      <c r="K13" s="24">
        <v>7.4</v>
      </c>
      <c r="L13" s="24">
        <v>11.1</v>
      </c>
      <c r="M13" s="24">
        <v>0.4</v>
      </c>
      <c r="N13" s="24">
        <v>-1.8</v>
      </c>
      <c r="O13" s="24" t="s">
        <v>65</v>
      </c>
      <c r="P13" s="24" t="s">
        <v>65</v>
      </c>
      <c r="Q13" s="24" t="s">
        <v>65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14213004</v>
      </c>
      <c r="F14" s="24">
        <v>1193205</v>
      </c>
      <c r="G14" s="24">
        <v>1261903</v>
      </c>
      <c r="H14" s="24">
        <v>1499520</v>
      </c>
      <c r="I14" s="24">
        <v>1609533</v>
      </c>
      <c r="J14" s="24">
        <v>1777679</v>
      </c>
      <c r="K14" s="24">
        <v>1723403</v>
      </c>
      <c r="L14" s="24">
        <v>1587190</v>
      </c>
      <c r="M14" s="24">
        <v>1728055</v>
      </c>
      <c r="N14" s="24">
        <v>1832516</v>
      </c>
      <c r="O14" s="24" t="s">
        <v>65</v>
      </c>
      <c r="P14" s="24" t="s">
        <v>65</v>
      </c>
      <c r="Q14" s="24" t="s">
        <v>65</v>
      </c>
    </row>
    <row r="15" spans="1:215" ht="13.2" x14ac:dyDescent="0.25">
      <c r="C15" s="9" t="s">
        <v>28</v>
      </c>
      <c r="D15" s="3" t="s">
        <v>21</v>
      </c>
      <c r="E15" s="7">
        <f>SUM(F15:Q15)</f>
        <v>4103954</v>
      </c>
      <c r="F15" s="24">
        <v>339987</v>
      </c>
      <c r="G15" s="24">
        <v>326132</v>
      </c>
      <c r="H15" s="24">
        <v>378610</v>
      </c>
      <c r="I15" s="24">
        <v>426916</v>
      </c>
      <c r="J15" s="24">
        <v>464614</v>
      </c>
      <c r="K15" s="24">
        <v>643949</v>
      </c>
      <c r="L15" s="24">
        <v>550433</v>
      </c>
      <c r="M15" s="24">
        <v>516493</v>
      </c>
      <c r="N15" s="24">
        <v>456820</v>
      </c>
      <c r="O15" s="24" t="s">
        <v>65</v>
      </c>
      <c r="P15" s="24" t="s">
        <v>65</v>
      </c>
      <c r="Q15" s="24" t="s">
        <v>65</v>
      </c>
      <c r="S15" s="16"/>
    </row>
    <row r="16" spans="1:215" ht="13.2" x14ac:dyDescent="0.25">
      <c r="C16" s="9" t="s">
        <v>27</v>
      </c>
      <c r="D16" s="3" t="s">
        <v>26</v>
      </c>
      <c r="E16" s="8">
        <f>100*E14/'2023'!E14-100</f>
        <v>1.0947865960285981</v>
      </c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-2.4</v>
      </c>
      <c r="L16" s="24">
        <v>7.3</v>
      </c>
      <c r="M16" s="24">
        <v>-1.3</v>
      </c>
      <c r="N16" s="24">
        <v>-3.1</v>
      </c>
      <c r="O16" s="24" t="s">
        <v>65</v>
      </c>
      <c r="P16" s="24" t="s">
        <v>65</v>
      </c>
      <c r="Q16" s="24" t="s">
        <v>65</v>
      </c>
    </row>
    <row r="17" spans="1:17" ht="13.2" x14ac:dyDescent="0.25">
      <c r="C17" s="9" t="s">
        <v>28</v>
      </c>
      <c r="D17" s="3" t="s">
        <v>26</v>
      </c>
      <c r="E17" s="8">
        <f>100*E15/'2023'!E15-100</f>
        <v>13.316681705777555</v>
      </c>
      <c r="F17" s="24">
        <v>19</v>
      </c>
      <c r="G17" s="24">
        <v>4.0999999999999996</v>
      </c>
      <c r="H17" s="24">
        <v>8.1999999999999993</v>
      </c>
      <c r="I17" s="24">
        <v>10.1</v>
      </c>
      <c r="J17" s="24">
        <v>-2.4</v>
      </c>
      <c r="K17" s="24">
        <v>46.3</v>
      </c>
      <c r="L17" s="24">
        <v>23.8</v>
      </c>
      <c r="M17" s="24">
        <v>6.6</v>
      </c>
      <c r="N17" s="24">
        <v>3.8</v>
      </c>
      <c r="O17" s="24" t="s">
        <v>65</v>
      </c>
      <c r="P17" s="24" t="s">
        <v>65</v>
      </c>
      <c r="Q17" s="24" t="s">
        <v>65</v>
      </c>
    </row>
    <row r="18" spans="1:17" ht="13.2" x14ac:dyDescent="0.25">
      <c r="B18" s="9" t="s">
        <v>29</v>
      </c>
      <c r="D18" s="3" t="s">
        <v>21</v>
      </c>
      <c r="E18" s="7">
        <f>SUM(F18:Q18)</f>
        <v>41099714</v>
      </c>
      <c r="F18" s="24">
        <v>3495103</v>
      </c>
      <c r="G18" s="24">
        <v>3583119</v>
      </c>
      <c r="H18" s="24">
        <v>4226576</v>
      </c>
      <c r="I18" s="24">
        <v>4425902</v>
      </c>
      <c r="J18" s="24">
        <v>4996875</v>
      </c>
      <c r="K18" s="24">
        <v>5267021</v>
      </c>
      <c r="L18" s="24">
        <v>4969507</v>
      </c>
      <c r="M18" s="24">
        <v>5202265</v>
      </c>
      <c r="N18" s="24">
        <v>4933346</v>
      </c>
      <c r="O18" s="24" t="s">
        <v>65</v>
      </c>
      <c r="P18" s="24" t="s">
        <v>65</v>
      </c>
      <c r="Q18" s="24" t="s">
        <v>65</v>
      </c>
    </row>
    <row r="19" spans="1:17" ht="13.2" x14ac:dyDescent="0.25">
      <c r="D19" s="3" t="s">
        <v>26</v>
      </c>
      <c r="E19" s="8">
        <f>100*E18/'2023'!E18-100</f>
        <v>1.427023994666726</v>
      </c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6.3</v>
      </c>
      <c r="M19" s="24">
        <v>0.1</v>
      </c>
      <c r="N19" s="24">
        <v>-2.9</v>
      </c>
      <c r="O19" s="24" t="s">
        <v>65</v>
      </c>
      <c r="P19" s="24" t="s">
        <v>65</v>
      </c>
      <c r="Q19" s="24" t="s">
        <v>65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32650590</v>
      </c>
      <c r="F20" s="24">
        <v>2789936</v>
      </c>
      <c r="G20" s="24">
        <v>2886037</v>
      </c>
      <c r="H20" s="24">
        <v>3461599</v>
      </c>
      <c r="I20" s="24">
        <v>3585908</v>
      </c>
      <c r="J20" s="24">
        <v>4054653</v>
      </c>
      <c r="K20" s="24">
        <v>3924390</v>
      </c>
      <c r="L20" s="24">
        <v>3845437</v>
      </c>
      <c r="M20" s="24">
        <v>4076433</v>
      </c>
      <c r="N20" s="24">
        <v>4026197</v>
      </c>
      <c r="O20" s="24" t="s">
        <v>65</v>
      </c>
      <c r="P20" s="24" t="s">
        <v>65</v>
      </c>
      <c r="Q20" s="24" t="s">
        <v>65</v>
      </c>
    </row>
    <row r="21" spans="1:17" ht="13.2" x14ac:dyDescent="0.25">
      <c r="C21" s="9" t="s">
        <v>28</v>
      </c>
      <c r="D21" s="3" t="s">
        <v>21</v>
      </c>
      <c r="E21" s="7">
        <f>SUM(F21:Q21)</f>
        <v>8449124</v>
      </c>
      <c r="F21" s="24">
        <v>705167</v>
      </c>
      <c r="G21" s="24">
        <v>697082</v>
      </c>
      <c r="H21" s="24">
        <v>764977</v>
      </c>
      <c r="I21" s="24">
        <v>839994</v>
      </c>
      <c r="J21" s="24">
        <v>942222</v>
      </c>
      <c r="K21" s="24">
        <v>1342631</v>
      </c>
      <c r="L21" s="24">
        <v>1124070</v>
      </c>
      <c r="M21" s="24">
        <v>1125832</v>
      </c>
      <c r="N21" s="24">
        <v>907149</v>
      </c>
      <c r="O21" s="24" t="s">
        <v>65</v>
      </c>
      <c r="P21" s="24" t="s">
        <v>65</v>
      </c>
      <c r="Q21" s="24" t="s">
        <v>65</v>
      </c>
    </row>
    <row r="22" spans="1:17" ht="13.2" x14ac:dyDescent="0.25">
      <c r="C22" s="9" t="s">
        <v>27</v>
      </c>
      <c r="D22" s="3" t="s">
        <v>26</v>
      </c>
      <c r="E22" s="8">
        <f>100*E20/'2023'!E20-100</f>
        <v>-0.33505132453696262</v>
      </c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3.5</v>
      </c>
      <c r="M22" s="24">
        <v>-0.7</v>
      </c>
      <c r="N22" s="24">
        <v>-3.6</v>
      </c>
      <c r="O22" s="24" t="s">
        <v>65</v>
      </c>
      <c r="P22" s="24" t="s">
        <v>65</v>
      </c>
      <c r="Q22" s="24" t="s">
        <v>65</v>
      </c>
    </row>
    <row r="23" spans="1:17" ht="13.2" x14ac:dyDescent="0.25">
      <c r="C23" s="9" t="s">
        <v>28</v>
      </c>
      <c r="D23" s="3" t="s">
        <v>26</v>
      </c>
      <c r="E23" s="8">
        <f>100*E21/'2023'!E21-100</f>
        <v>8.8649057757080811</v>
      </c>
      <c r="F23" s="24">
        <v>14.8</v>
      </c>
      <c r="G23" s="24">
        <v>0.3</v>
      </c>
      <c r="H23" s="24">
        <v>0.1</v>
      </c>
      <c r="I23" s="24">
        <v>4.3</v>
      </c>
      <c r="J23" s="24">
        <v>-5.9</v>
      </c>
      <c r="K23" s="24">
        <v>45</v>
      </c>
      <c r="L23" s="24">
        <v>17.100000000000001</v>
      </c>
      <c r="M23" s="24">
        <v>3.4</v>
      </c>
      <c r="N23" s="24">
        <v>0.2</v>
      </c>
      <c r="O23" s="24" t="s">
        <v>65</v>
      </c>
      <c r="P23" s="24" t="s">
        <v>65</v>
      </c>
      <c r="Q23" s="24" t="s">
        <v>65</v>
      </c>
    </row>
    <row r="24" spans="1:17" ht="13.2" x14ac:dyDescent="0.25">
      <c r="B24" s="9" t="s">
        <v>30</v>
      </c>
      <c r="D24" s="3" t="s">
        <v>21</v>
      </c>
      <c r="E24" s="22">
        <f>E18/E12</f>
        <v>2.2438067500072885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 t="s">
        <v>65</v>
      </c>
      <c r="P24" s="24" t="s">
        <v>65</v>
      </c>
      <c r="Q24" s="24" t="s">
        <v>65</v>
      </c>
    </row>
    <row r="25" spans="1:17" ht="13.2" x14ac:dyDescent="0.25">
      <c r="B25" s="9" t="s">
        <v>31</v>
      </c>
      <c r="D25" s="3" t="s">
        <v>32</v>
      </c>
      <c r="E25" s="22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 t="s">
        <v>65</v>
      </c>
      <c r="P25" s="24" t="s">
        <v>65</v>
      </c>
      <c r="Q25" s="24" t="s">
        <v>65</v>
      </c>
    </row>
    <row r="26" spans="1:17" x14ac:dyDescent="0.3">
      <c r="A26" s="13" t="s">
        <v>33</v>
      </c>
      <c r="E26" s="7"/>
      <c r="F26" s="36"/>
      <c r="G26" s="36"/>
      <c r="H26" s="36"/>
      <c r="I26" s="36"/>
      <c r="J26" s="36"/>
      <c r="K26" s="36"/>
      <c r="L26" s="36"/>
      <c r="M26" s="36"/>
      <c r="N26" s="36"/>
      <c r="O26" s="37"/>
      <c r="P26" s="37"/>
      <c r="Q26" s="3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1850</v>
      </c>
      <c r="J27" s="24">
        <v>1852</v>
      </c>
      <c r="K27" s="24">
        <v>1855</v>
      </c>
      <c r="L27" s="24">
        <v>1860</v>
      </c>
      <c r="M27" s="24">
        <v>1855</v>
      </c>
      <c r="N27" s="24">
        <v>1851</v>
      </c>
      <c r="O27" s="24" t="s">
        <v>65</v>
      </c>
      <c r="P27" s="24" t="s">
        <v>65</v>
      </c>
      <c r="Q27" s="24" t="s">
        <v>65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1810</v>
      </c>
      <c r="M28" s="24">
        <v>1806</v>
      </c>
      <c r="N28" s="24">
        <v>1799</v>
      </c>
      <c r="O28" s="24" t="s">
        <v>65</v>
      </c>
      <c r="P28" s="24" t="s">
        <v>65</v>
      </c>
      <c r="Q28" s="24" t="s">
        <v>65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171577</v>
      </c>
      <c r="J29" s="24">
        <v>172191</v>
      </c>
      <c r="K29" s="24">
        <v>172622</v>
      </c>
      <c r="L29" s="24">
        <v>172519</v>
      </c>
      <c r="M29" s="24">
        <v>172457</v>
      </c>
      <c r="N29" s="24">
        <v>172421</v>
      </c>
      <c r="O29" s="24" t="s">
        <v>65</v>
      </c>
      <c r="P29" s="24" t="s">
        <v>65</v>
      </c>
      <c r="Q29" s="24" t="s">
        <v>65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165448</v>
      </c>
      <c r="J30" s="24">
        <v>165464</v>
      </c>
      <c r="K30" s="24">
        <v>165553</v>
      </c>
      <c r="L30" s="24">
        <v>165824</v>
      </c>
      <c r="M30" s="24">
        <v>166162</v>
      </c>
      <c r="N30" s="24">
        <v>165610</v>
      </c>
      <c r="O30" s="24" t="s">
        <v>65</v>
      </c>
      <c r="P30" s="24" t="s">
        <v>65</v>
      </c>
      <c r="Q30" s="24" t="s">
        <v>65</v>
      </c>
    </row>
    <row r="31" spans="1:17" ht="13.2" x14ac:dyDescent="0.25">
      <c r="B31" s="9" t="s">
        <v>25</v>
      </c>
      <c r="D31" s="3" t="s">
        <v>21</v>
      </c>
      <c r="E31" s="7">
        <f>SUM(F31:Q31)</f>
        <v>10438038</v>
      </c>
      <c r="F31" s="24">
        <v>916616</v>
      </c>
      <c r="G31" s="24">
        <v>933510</v>
      </c>
      <c r="H31" s="24">
        <v>1086004</v>
      </c>
      <c r="I31" s="24">
        <v>1171799</v>
      </c>
      <c r="J31" s="24">
        <v>1237584</v>
      </c>
      <c r="K31" s="24">
        <v>1337611</v>
      </c>
      <c r="L31" s="24">
        <v>1215282</v>
      </c>
      <c r="M31" s="24">
        <v>1247483</v>
      </c>
      <c r="N31" s="24">
        <v>1292149</v>
      </c>
      <c r="O31" s="24" t="s">
        <v>65</v>
      </c>
      <c r="P31" s="24" t="s">
        <v>65</v>
      </c>
      <c r="Q31" s="24" t="s">
        <v>65</v>
      </c>
    </row>
    <row r="32" spans="1:17" ht="13.2" x14ac:dyDescent="0.25">
      <c r="D32" s="3" t="s">
        <v>26</v>
      </c>
      <c r="E32" s="8">
        <f>100*E31/'2023'!E31-100</f>
        <v>4.4284066242064739</v>
      </c>
      <c r="F32" s="24">
        <v>9.6999999999999993</v>
      </c>
      <c r="G32" s="24">
        <v>7.1</v>
      </c>
      <c r="H32" s="24">
        <v>1.5</v>
      </c>
      <c r="I32" s="24">
        <v>7.2</v>
      </c>
      <c r="J32" s="24">
        <v>-3.4</v>
      </c>
      <c r="K32" s="24">
        <v>9.1</v>
      </c>
      <c r="L32" s="24">
        <v>13.2</v>
      </c>
      <c r="M32" s="24">
        <v>0.7</v>
      </c>
      <c r="N32" s="24">
        <v>-1</v>
      </c>
      <c r="O32" s="24" t="s">
        <v>65</v>
      </c>
      <c r="P32" s="24" t="s">
        <v>65</v>
      </c>
      <c r="Q32" s="24" t="s">
        <v>65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7802223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866060</v>
      </c>
      <c r="M33" s="24">
        <v>922463</v>
      </c>
      <c r="N33" s="24">
        <v>992168</v>
      </c>
      <c r="O33" s="24" t="s">
        <v>65</v>
      </c>
      <c r="P33" s="24" t="s">
        <v>65</v>
      </c>
      <c r="Q33" s="24" t="s">
        <v>65</v>
      </c>
    </row>
    <row r="34" spans="1:17" ht="13.2" x14ac:dyDescent="0.25">
      <c r="C34" s="9" t="s">
        <v>28</v>
      </c>
      <c r="D34" s="3" t="s">
        <v>21</v>
      </c>
      <c r="E34" s="7">
        <f>SUM(F34:Q34)</f>
        <v>2635815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349222</v>
      </c>
      <c r="M34" s="24">
        <v>325020</v>
      </c>
      <c r="N34" s="24">
        <v>299981</v>
      </c>
      <c r="O34" s="24" t="s">
        <v>65</v>
      </c>
      <c r="P34" s="24" t="s">
        <v>65</v>
      </c>
      <c r="Q34" s="24" t="s">
        <v>65</v>
      </c>
    </row>
    <row r="35" spans="1:17" ht="13.2" x14ac:dyDescent="0.25">
      <c r="C35" s="9" t="s">
        <v>27</v>
      </c>
      <c r="D35" s="3" t="s">
        <v>26</v>
      </c>
      <c r="E35" s="8">
        <f>100*E33/'2023'!E33-100</f>
        <v>1.7342574256909273</v>
      </c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 t="s">
        <v>65</v>
      </c>
      <c r="P35" s="24" t="s">
        <v>65</v>
      </c>
      <c r="Q35" s="24" t="s">
        <v>65</v>
      </c>
    </row>
    <row r="36" spans="1:17" ht="13.2" x14ac:dyDescent="0.25">
      <c r="C36" s="9" t="s">
        <v>28</v>
      </c>
      <c r="D36" s="3" t="s">
        <v>26</v>
      </c>
      <c r="E36" s="8">
        <f>100*E34/'2023'!E34-100</f>
        <v>13.310781357606587</v>
      </c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 t="s">
        <v>65</v>
      </c>
      <c r="P36" s="24" t="s">
        <v>65</v>
      </c>
      <c r="Q36" s="24" t="s">
        <v>65</v>
      </c>
    </row>
    <row r="37" spans="1:17" ht="13.2" x14ac:dyDescent="0.25">
      <c r="B37" s="9" t="s">
        <v>29</v>
      </c>
      <c r="D37" s="3" t="s">
        <v>21</v>
      </c>
      <c r="E37" s="7">
        <f>SUM(F37:Q37)</f>
        <v>18131420</v>
      </c>
      <c r="F37" s="24">
        <v>1580981</v>
      </c>
      <c r="G37" s="24">
        <v>1592005</v>
      </c>
      <c r="H37" s="24">
        <v>1885952</v>
      </c>
      <c r="I37" s="24">
        <v>1968414</v>
      </c>
      <c r="J37" s="24">
        <v>2142843</v>
      </c>
      <c r="K37" s="24">
        <v>2414309</v>
      </c>
      <c r="L37" s="24">
        <v>2134396</v>
      </c>
      <c r="M37" s="24">
        <v>2216002</v>
      </c>
      <c r="N37" s="24">
        <v>2196518</v>
      </c>
      <c r="O37" s="24" t="s">
        <v>65</v>
      </c>
      <c r="P37" s="24" t="s">
        <v>65</v>
      </c>
      <c r="Q37" s="24" t="s">
        <v>65</v>
      </c>
    </row>
    <row r="38" spans="1:17" ht="13.2" x14ac:dyDescent="0.25">
      <c r="D38" s="3" t="s">
        <v>26</v>
      </c>
      <c r="E38" s="8">
        <f>100*E37/'2023'!E37-100</f>
        <v>2.7930126862041931</v>
      </c>
      <c r="F38" s="24">
        <v>7.9</v>
      </c>
      <c r="G38" s="24">
        <v>4.5999999999999996</v>
      </c>
      <c r="H38" s="24">
        <v>0.8</v>
      </c>
      <c r="I38" s="24">
        <v>2.1</v>
      </c>
      <c r="J38" s="24">
        <v>-5.2</v>
      </c>
      <c r="K38" s="24">
        <v>12.3</v>
      </c>
      <c r="L38" s="24">
        <v>10.199999999999999</v>
      </c>
      <c r="M38" s="24">
        <v>-0.7</v>
      </c>
      <c r="N38" s="24">
        <v>-3.4</v>
      </c>
      <c r="O38" s="24" t="s">
        <v>65</v>
      </c>
      <c r="P38" s="24" t="s">
        <v>65</v>
      </c>
      <c r="Q38" s="24" t="s">
        <v>65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13243722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1500236</v>
      </c>
      <c r="M39" s="24">
        <v>1606175</v>
      </c>
      <c r="N39" s="24">
        <v>1650839</v>
      </c>
      <c r="O39" s="24" t="s">
        <v>65</v>
      </c>
      <c r="P39" s="24" t="s">
        <v>65</v>
      </c>
      <c r="Q39" s="24" t="s">
        <v>65</v>
      </c>
    </row>
    <row r="40" spans="1:17" ht="13.2" x14ac:dyDescent="0.25">
      <c r="C40" s="9" t="s">
        <v>28</v>
      </c>
      <c r="D40" s="3" t="s">
        <v>21</v>
      </c>
      <c r="E40" s="7">
        <f>SUM(F40:Q40)</f>
        <v>4887698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634160</v>
      </c>
      <c r="M40" s="24">
        <v>609827</v>
      </c>
      <c r="N40" s="24">
        <v>545679</v>
      </c>
      <c r="O40" s="24" t="s">
        <v>65</v>
      </c>
      <c r="P40" s="24" t="s">
        <v>65</v>
      </c>
      <c r="Q40" s="24" t="s">
        <v>65</v>
      </c>
    </row>
    <row r="41" spans="1:17" ht="13.2" x14ac:dyDescent="0.25">
      <c r="C41" s="9" t="s">
        <v>27</v>
      </c>
      <c r="D41" s="3" t="s">
        <v>26</v>
      </c>
      <c r="E41" s="8">
        <f>100*E39/'2023'!E39-100</f>
        <v>0.20777433135026513</v>
      </c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 t="s">
        <v>65</v>
      </c>
      <c r="P41" s="24" t="s">
        <v>65</v>
      </c>
      <c r="Q41" s="24" t="s">
        <v>65</v>
      </c>
    </row>
    <row r="42" spans="1:17" ht="13.2" x14ac:dyDescent="0.25">
      <c r="C42" s="9" t="s">
        <v>28</v>
      </c>
      <c r="D42" s="3" t="s">
        <v>26</v>
      </c>
      <c r="E42" s="8">
        <f>100*E40/'2023'!E40-100</f>
        <v>10.518767078838806</v>
      </c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3.1</v>
      </c>
      <c r="N42" s="24">
        <v>2.2999999999999998</v>
      </c>
      <c r="O42" s="24" t="s">
        <v>65</v>
      </c>
      <c r="P42" s="24" t="s">
        <v>65</v>
      </c>
      <c r="Q42" s="24" t="s">
        <v>65</v>
      </c>
    </row>
    <row r="43" spans="1:17" ht="13.2" x14ac:dyDescent="0.25">
      <c r="B43" s="9" t="s">
        <v>30</v>
      </c>
      <c r="D43" s="3" t="s">
        <v>21</v>
      </c>
      <c r="E43" s="8">
        <f>E37/E31</f>
        <v>1.7370524997130687</v>
      </c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 t="s">
        <v>65</v>
      </c>
      <c r="P43" s="24" t="s">
        <v>65</v>
      </c>
      <c r="Q43" s="24" t="s">
        <v>65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41.8</v>
      </c>
      <c r="K44" s="24">
        <v>48.6</v>
      </c>
      <c r="L44" s="24">
        <v>41.9</v>
      </c>
      <c r="M44" s="24">
        <v>43.3</v>
      </c>
      <c r="N44" s="24">
        <v>44.3</v>
      </c>
      <c r="O44" s="24" t="s">
        <v>65</v>
      </c>
      <c r="P44" s="24" t="s">
        <v>65</v>
      </c>
      <c r="Q44" s="24" t="s">
        <v>65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 t="s">
        <v>65</v>
      </c>
      <c r="P45" s="24" t="s">
        <v>65</v>
      </c>
      <c r="Q45" s="24" t="s">
        <v>65</v>
      </c>
    </row>
    <row r="46" spans="1:17" ht="13.2" x14ac:dyDescent="0.25">
      <c r="B46" s="9" t="s">
        <v>22</v>
      </c>
      <c r="D46" s="3" t="s">
        <v>21</v>
      </c>
      <c r="E46" s="7"/>
      <c r="F46" s="24">
        <v>274</v>
      </c>
      <c r="G46" s="24">
        <v>273</v>
      </c>
      <c r="H46" s="24">
        <v>276</v>
      </c>
      <c r="I46" s="24">
        <v>276</v>
      </c>
      <c r="J46" s="24">
        <v>276</v>
      </c>
      <c r="K46" s="24">
        <v>275</v>
      </c>
      <c r="L46" s="24">
        <v>271</v>
      </c>
      <c r="M46" s="24">
        <v>269</v>
      </c>
      <c r="N46" s="24">
        <v>267</v>
      </c>
      <c r="O46" s="24" t="s">
        <v>65</v>
      </c>
      <c r="P46" s="24" t="s">
        <v>65</v>
      </c>
      <c r="Q46" s="24" t="s">
        <v>65</v>
      </c>
    </row>
    <row r="47" spans="1:17" ht="13.2" x14ac:dyDescent="0.25">
      <c r="B47" s="9" t="s">
        <v>23</v>
      </c>
      <c r="D47" s="3" t="s">
        <v>21</v>
      </c>
      <c r="E47" s="7"/>
      <c r="F47" s="24">
        <v>6149</v>
      </c>
      <c r="G47" s="24">
        <v>6085</v>
      </c>
      <c r="H47" s="24">
        <v>6101</v>
      </c>
      <c r="I47" s="24">
        <v>6044</v>
      </c>
      <c r="J47" s="24">
        <v>6030</v>
      </c>
      <c r="K47" s="24">
        <v>6032</v>
      </c>
      <c r="L47" s="24">
        <v>5947</v>
      </c>
      <c r="M47" s="24">
        <v>5909</v>
      </c>
      <c r="N47" s="24">
        <v>5880</v>
      </c>
      <c r="O47" s="24" t="s">
        <v>65</v>
      </c>
      <c r="P47" s="24" t="s">
        <v>65</v>
      </c>
      <c r="Q47" s="24" t="s">
        <v>65</v>
      </c>
    </row>
    <row r="48" spans="1:17" ht="13.2" x14ac:dyDescent="0.25">
      <c r="B48" s="9" t="s">
        <v>24</v>
      </c>
      <c r="D48" s="3" t="s">
        <v>21</v>
      </c>
      <c r="E48" s="7"/>
      <c r="F48" s="24">
        <v>5764</v>
      </c>
      <c r="G48" s="24">
        <v>5718</v>
      </c>
      <c r="H48" s="24">
        <v>5747</v>
      </c>
      <c r="I48" s="24">
        <v>5792</v>
      </c>
      <c r="J48" s="24">
        <v>5778</v>
      </c>
      <c r="K48" s="24">
        <v>5729</v>
      </c>
      <c r="L48" s="24">
        <v>5683</v>
      </c>
      <c r="M48" s="24">
        <v>5673</v>
      </c>
      <c r="N48" s="24">
        <v>5631</v>
      </c>
      <c r="O48" s="24" t="s">
        <v>65</v>
      </c>
      <c r="P48" s="24" t="s">
        <v>65</v>
      </c>
      <c r="Q48" s="24" t="s">
        <v>65</v>
      </c>
    </row>
    <row r="49" spans="1:17" ht="13.2" x14ac:dyDescent="0.25">
      <c r="B49" s="9" t="s">
        <v>25</v>
      </c>
      <c r="D49" s="3" t="s">
        <v>21</v>
      </c>
      <c r="E49" s="7">
        <f>SUM(F49:Q49)</f>
        <v>186948</v>
      </c>
      <c r="F49" s="24">
        <v>14657</v>
      </c>
      <c r="G49" s="24">
        <v>15602</v>
      </c>
      <c r="H49" s="24">
        <v>17186</v>
      </c>
      <c r="I49" s="24">
        <v>19982</v>
      </c>
      <c r="J49" s="24">
        <v>24641</v>
      </c>
      <c r="K49" s="24">
        <v>25218</v>
      </c>
      <c r="L49" s="24">
        <v>21659</v>
      </c>
      <c r="M49" s="24">
        <v>24155</v>
      </c>
      <c r="N49" s="24">
        <v>23848</v>
      </c>
      <c r="O49" s="24" t="s">
        <v>65</v>
      </c>
      <c r="P49" s="24" t="s">
        <v>65</v>
      </c>
      <c r="Q49" s="24" t="s">
        <v>65</v>
      </c>
    </row>
    <row r="50" spans="1:17" ht="13.2" x14ac:dyDescent="0.25">
      <c r="D50" s="3" t="s">
        <v>26</v>
      </c>
      <c r="E50" s="8">
        <f>100*E49/'2023'!E49-100</f>
        <v>-8.1426886792452819</v>
      </c>
      <c r="F50" s="24">
        <v>-8.8000000000000007</v>
      </c>
      <c r="G50" s="24">
        <v>-12.2</v>
      </c>
      <c r="H50" s="24">
        <v>-7.5</v>
      </c>
      <c r="I50" s="24">
        <v>-7.4</v>
      </c>
      <c r="J50" s="24">
        <v>-9.4</v>
      </c>
      <c r="K50" s="24">
        <v>-3.5</v>
      </c>
      <c r="L50" s="24">
        <v>-7.5</v>
      </c>
      <c r="M50" s="24">
        <v>-7.1</v>
      </c>
      <c r="N50" s="24">
        <v>-11</v>
      </c>
      <c r="O50" s="24" t="s">
        <v>65</v>
      </c>
      <c r="P50" s="24" t="s">
        <v>65</v>
      </c>
      <c r="Q50" s="24" t="s">
        <v>65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165007</v>
      </c>
      <c r="F51" s="24">
        <v>12689</v>
      </c>
      <c r="G51" s="24">
        <v>13291</v>
      </c>
      <c r="H51" s="24">
        <v>15431</v>
      </c>
      <c r="I51" s="24">
        <v>17732</v>
      </c>
      <c r="J51" s="24">
        <v>21848</v>
      </c>
      <c r="K51" s="24">
        <v>22198</v>
      </c>
      <c r="L51" s="24">
        <v>18959</v>
      </c>
      <c r="M51" s="24">
        <v>21536</v>
      </c>
      <c r="N51" s="24">
        <v>21323</v>
      </c>
      <c r="O51" s="24" t="s">
        <v>65</v>
      </c>
      <c r="P51" s="24" t="s">
        <v>65</v>
      </c>
      <c r="Q51" s="24" t="s">
        <v>65</v>
      </c>
    </row>
    <row r="52" spans="1:17" ht="13.2" x14ac:dyDescent="0.25">
      <c r="C52" s="9" t="s">
        <v>28</v>
      </c>
      <c r="D52" s="3" t="s">
        <v>21</v>
      </c>
      <c r="E52" s="7">
        <f>SUM(F52:Q52)</f>
        <v>21941</v>
      </c>
      <c r="F52" s="24">
        <v>1968</v>
      </c>
      <c r="G52" s="24">
        <v>2311</v>
      </c>
      <c r="H52" s="24">
        <v>1755</v>
      </c>
      <c r="I52" s="24">
        <v>2250</v>
      </c>
      <c r="J52" s="24">
        <v>2793</v>
      </c>
      <c r="K52" s="24">
        <v>3020</v>
      </c>
      <c r="L52" s="24">
        <v>2700</v>
      </c>
      <c r="M52" s="24">
        <v>2619</v>
      </c>
      <c r="N52" s="24">
        <v>2525</v>
      </c>
      <c r="O52" s="24" t="s">
        <v>65</v>
      </c>
      <c r="P52" s="24" t="s">
        <v>65</v>
      </c>
      <c r="Q52" s="24" t="s">
        <v>65</v>
      </c>
    </row>
    <row r="53" spans="1:17" ht="13.2" x14ac:dyDescent="0.25">
      <c r="C53" s="9" t="s">
        <v>27</v>
      </c>
      <c r="D53" s="3" t="s">
        <v>26</v>
      </c>
      <c r="E53" s="8">
        <f>100*E51/'2023'!E51-100</f>
        <v>-7.5192099673248407</v>
      </c>
      <c r="F53" s="24">
        <v>-5</v>
      </c>
      <c r="G53" s="24">
        <v>-8.6</v>
      </c>
      <c r="H53" s="24">
        <v>-5.7</v>
      </c>
      <c r="I53" s="24">
        <v>-7.6</v>
      </c>
      <c r="J53" s="24">
        <v>-9.9</v>
      </c>
      <c r="K53" s="24">
        <v>-4.2</v>
      </c>
      <c r="L53" s="24">
        <v>-8.4</v>
      </c>
      <c r="M53" s="24">
        <v>-6.1</v>
      </c>
      <c r="N53" s="24">
        <v>-10.9</v>
      </c>
      <c r="O53" s="24" t="s">
        <v>65</v>
      </c>
      <c r="P53" s="24" t="s">
        <v>65</v>
      </c>
      <c r="Q53" s="24" t="s">
        <v>65</v>
      </c>
    </row>
    <row r="54" spans="1:17" ht="13.2" x14ac:dyDescent="0.25">
      <c r="C54" s="9" t="s">
        <v>28</v>
      </c>
      <c r="D54" s="3" t="s">
        <v>26</v>
      </c>
      <c r="E54" s="8">
        <f>100*E52/'2023'!E52-100</f>
        <v>-12.575208192214205</v>
      </c>
      <c r="F54" s="24">
        <v>-27.5</v>
      </c>
      <c r="G54" s="24">
        <v>-28.6</v>
      </c>
      <c r="H54" s="24">
        <v>-21.2</v>
      </c>
      <c r="I54" s="24">
        <v>-6</v>
      </c>
      <c r="J54" s="24">
        <v>-4.9000000000000004</v>
      </c>
      <c r="K54" s="24">
        <v>1.8</v>
      </c>
      <c r="L54" s="24">
        <v>-0.1</v>
      </c>
      <c r="M54" s="24">
        <v>-14.1</v>
      </c>
      <c r="N54" s="24">
        <v>-12</v>
      </c>
      <c r="O54" s="24" t="s">
        <v>65</v>
      </c>
      <c r="P54" s="24" t="s">
        <v>65</v>
      </c>
      <c r="Q54" s="24" t="s">
        <v>65</v>
      </c>
    </row>
    <row r="55" spans="1:17" ht="13.2" x14ac:dyDescent="0.25">
      <c r="B55" s="9" t="s">
        <v>29</v>
      </c>
      <c r="D55" s="3" t="s">
        <v>21</v>
      </c>
      <c r="E55" s="7">
        <f>SUM(F55:Q55)</f>
        <v>389208</v>
      </c>
      <c r="F55" s="24">
        <v>33122</v>
      </c>
      <c r="G55" s="24">
        <v>35552</v>
      </c>
      <c r="H55" s="24">
        <v>36620</v>
      </c>
      <c r="I55" s="24">
        <v>40470</v>
      </c>
      <c r="J55" s="24">
        <v>50193</v>
      </c>
      <c r="K55" s="24">
        <v>50525</v>
      </c>
      <c r="L55" s="24">
        <v>44927</v>
      </c>
      <c r="M55" s="24">
        <v>49921</v>
      </c>
      <c r="N55" s="24">
        <v>47878</v>
      </c>
      <c r="O55" s="24" t="s">
        <v>65</v>
      </c>
      <c r="P55" s="24" t="s">
        <v>65</v>
      </c>
      <c r="Q55" s="24" t="s">
        <v>65</v>
      </c>
    </row>
    <row r="56" spans="1:17" ht="13.2" x14ac:dyDescent="0.25">
      <c r="D56" s="3" t="s">
        <v>26</v>
      </c>
      <c r="E56" s="8">
        <f>100*E55/'2023'!E55-100</f>
        <v>-9.2598723322904135</v>
      </c>
      <c r="F56" s="24">
        <v>-6.1</v>
      </c>
      <c r="G56" s="24">
        <v>-9.6</v>
      </c>
      <c r="H56" s="24">
        <v>-12</v>
      </c>
      <c r="I56" s="24">
        <v>-10.6</v>
      </c>
      <c r="J56" s="24">
        <v>-9.5</v>
      </c>
      <c r="K56" s="24">
        <v>-4.3</v>
      </c>
      <c r="L56" s="24">
        <v>-7.8</v>
      </c>
      <c r="M56" s="24">
        <v>-10.4</v>
      </c>
      <c r="N56" s="24">
        <v>-12.6</v>
      </c>
      <c r="O56" s="24" t="s">
        <v>65</v>
      </c>
      <c r="P56" s="24" t="s">
        <v>65</v>
      </c>
      <c r="Q56" s="24" t="s">
        <v>65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329289</v>
      </c>
      <c r="F57" s="24">
        <v>27230</v>
      </c>
      <c r="G57" s="24">
        <v>28339</v>
      </c>
      <c r="H57" s="24">
        <v>31546</v>
      </c>
      <c r="I57" s="24">
        <v>34569</v>
      </c>
      <c r="J57" s="24">
        <v>43059</v>
      </c>
      <c r="K57" s="24">
        <v>42353</v>
      </c>
      <c r="L57" s="24">
        <v>38081</v>
      </c>
      <c r="M57" s="24">
        <v>42402</v>
      </c>
      <c r="N57" s="24">
        <v>41710</v>
      </c>
      <c r="O57" s="24" t="s">
        <v>65</v>
      </c>
      <c r="P57" s="24" t="s">
        <v>65</v>
      </c>
      <c r="Q57" s="24" t="s">
        <v>65</v>
      </c>
    </row>
    <row r="58" spans="1:17" ht="13.2" x14ac:dyDescent="0.25">
      <c r="C58" s="9" t="s">
        <v>28</v>
      </c>
      <c r="D58" s="3" t="s">
        <v>21</v>
      </c>
      <c r="E58" s="7">
        <f>SUM(F58:Q58)</f>
        <v>59919</v>
      </c>
      <c r="F58" s="24">
        <v>5892</v>
      </c>
      <c r="G58" s="24">
        <v>7213</v>
      </c>
      <c r="H58" s="24">
        <v>5074</v>
      </c>
      <c r="I58" s="24">
        <v>5901</v>
      </c>
      <c r="J58" s="24">
        <v>7134</v>
      </c>
      <c r="K58" s="24">
        <v>8172</v>
      </c>
      <c r="L58" s="24">
        <v>6846</v>
      </c>
      <c r="M58" s="24">
        <v>7519</v>
      </c>
      <c r="N58" s="24">
        <v>6168</v>
      </c>
      <c r="O58" s="24" t="s">
        <v>65</v>
      </c>
      <c r="P58" s="24" t="s">
        <v>65</v>
      </c>
      <c r="Q58" s="24" t="s">
        <v>65</v>
      </c>
    </row>
    <row r="59" spans="1:17" ht="13.2" x14ac:dyDescent="0.25">
      <c r="C59" s="9" t="s">
        <v>27</v>
      </c>
      <c r="D59" s="3" t="s">
        <v>26</v>
      </c>
      <c r="E59" s="8">
        <f>100*E57/'2023'!E57-100</f>
        <v>-8.69543517381166</v>
      </c>
      <c r="F59" s="24">
        <v>-5.0999999999999996</v>
      </c>
      <c r="G59" s="24">
        <v>-7.8</v>
      </c>
      <c r="H59" s="24">
        <v>-9.1999999999999993</v>
      </c>
      <c r="I59" s="24">
        <v>-11.8</v>
      </c>
      <c r="J59" s="24">
        <v>-9.3000000000000007</v>
      </c>
      <c r="K59" s="24">
        <v>-6.1</v>
      </c>
      <c r="L59" s="24">
        <v>-7.5</v>
      </c>
      <c r="M59" s="24">
        <v>-9.4</v>
      </c>
      <c r="N59" s="24">
        <v>-10.7</v>
      </c>
      <c r="O59" s="24" t="s">
        <v>65</v>
      </c>
      <c r="P59" s="24" t="s">
        <v>65</v>
      </c>
      <c r="Q59" s="24" t="s">
        <v>65</v>
      </c>
    </row>
    <row r="60" spans="1:17" ht="13.2" x14ac:dyDescent="0.25">
      <c r="C60" s="9" t="s">
        <v>28</v>
      </c>
      <c r="D60" s="3" t="s">
        <v>26</v>
      </c>
      <c r="E60" s="8">
        <f>100*E58/'2023'!E58-100</f>
        <v>-12.241311129662989</v>
      </c>
      <c r="F60" s="24">
        <v>-10.4</v>
      </c>
      <c r="G60" s="24">
        <v>-15.9</v>
      </c>
      <c r="H60" s="24">
        <v>-26.5</v>
      </c>
      <c r="I60" s="24">
        <v>-3.1</v>
      </c>
      <c r="J60" s="24">
        <v>-10.4</v>
      </c>
      <c r="K60" s="24">
        <v>6.3</v>
      </c>
      <c r="L60" s="24">
        <v>-9.1</v>
      </c>
      <c r="M60" s="24">
        <v>-15.3</v>
      </c>
      <c r="N60" s="24">
        <v>-23.5</v>
      </c>
      <c r="O60" s="24" t="s">
        <v>65</v>
      </c>
      <c r="P60" s="24" t="s">
        <v>65</v>
      </c>
      <c r="Q60" s="24" t="s">
        <v>65</v>
      </c>
    </row>
    <row r="61" spans="1:17" ht="13.2" x14ac:dyDescent="0.25">
      <c r="B61" s="9" t="s">
        <v>30</v>
      </c>
      <c r="D61" s="3" t="s">
        <v>21</v>
      </c>
      <c r="E61" s="8">
        <f>E55/E49</f>
        <v>2.0819051286988897</v>
      </c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 t="s">
        <v>65</v>
      </c>
      <c r="P61" s="24" t="s">
        <v>65</v>
      </c>
      <c r="Q61" s="24" t="s">
        <v>65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 t="s">
        <v>65</v>
      </c>
      <c r="P62" s="24" t="s">
        <v>65</v>
      </c>
      <c r="Q62" s="24" t="s">
        <v>65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294</v>
      </c>
      <c r="O63" s="24" t="s">
        <v>65</v>
      </c>
      <c r="P63" s="24" t="s">
        <v>65</v>
      </c>
      <c r="Q63" s="24" t="s">
        <v>65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290</v>
      </c>
      <c r="L64" s="24">
        <v>291</v>
      </c>
      <c r="M64" s="24">
        <v>290</v>
      </c>
      <c r="N64" s="24">
        <v>289</v>
      </c>
      <c r="O64" s="24" t="s">
        <v>65</v>
      </c>
      <c r="P64" s="24" t="s">
        <v>65</v>
      </c>
      <c r="Q64" s="24" t="s">
        <v>65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7521</v>
      </c>
      <c r="O65" s="24" t="s">
        <v>65</v>
      </c>
      <c r="P65" s="24" t="s">
        <v>65</v>
      </c>
      <c r="Q65" s="24" t="s">
        <v>65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7093</v>
      </c>
      <c r="L66" s="24">
        <v>7145</v>
      </c>
      <c r="M66" s="24">
        <v>7148</v>
      </c>
      <c r="N66" s="24">
        <v>7158</v>
      </c>
      <c r="O66" s="24" t="s">
        <v>65</v>
      </c>
      <c r="P66" s="24" t="s">
        <v>65</v>
      </c>
      <c r="Q66" s="24" t="s">
        <v>65</v>
      </c>
    </row>
    <row r="67" spans="2:17" ht="13.2" x14ac:dyDescent="0.25">
      <c r="B67" s="9" t="s">
        <v>25</v>
      </c>
      <c r="D67" s="3" t="s">
        <v>21</v>
      </c>
      <c r="E67" s="7">
        <f>SUM(F67:Q67)</f>
        <v>213027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27628</v>
      </c>
      <c r="L67" s="24">
        <v>25081</v>
      </c>
      <c r="M67" s="24">
        <v>27676</v>
      </c>
      <c r="N67" s="24">
        <v>27964</v>
      </c>
      <c r="O67" s="24" t="s">
        <v>65</v>
      </c>
      <c r="P67" s="24" t="s">
        <v>65</v>
      </c>
      <c r="Q67" s="24" t="s">
        <v>65</v>
      </c>
    </row>
    <row r="68" spans="2:17" ht="13.2" x14ac:dyDescent="0.25">
      <c r="D68" s="3" t="s">
        <v>26</v>
      </c>
      <c r="E68" s="8">
        <f>100*E67/'2023'!E67-100</f>
        <v>-2.6424872834298441</v>
      </c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-7.5</v>
      </c>
      <c r="M68" s="24">
        <v>-5.8</v>
      </c>
      <c r="N68" s="24">
        <v>-8.6</v>
      </c>
      <c r="O68" s="24" t="s">
        <v>65</v>
      </c>
      <c r="P68" s="24" t="s">
        <v>65</v>
      </c>
      <c r="Q68" s="24" t="s">
        <v>65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186464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23982</v>
      </c>
      <c r="L69" s="24">
        <v>21850</v>
      </c>
      <c r="M69" s="24">
        <v>24384</v>
      </c>
      <c r="N69" s="24">
        <v>24769</v>
      </c>
      <c r="O69" s="24" t="s">
        <v>65</v>
      </c>
      <c r="P69" s="24" t="s">
        <v>65</v>
      </c>
      <c r="Q69" s="24" t="s">
        <v>65</v>
      </c>
    </row>
    <row r="70" spans="2:17" ht="13.2" x14ac:dyDescent="0.25">
      <c r="C70" s="9" t="s">
        <v>28</v>
      </c>
      <c r="D70" s="3" t="s">
        <v>21</v>
      </c>
      <c r="E70" s="7">
        <f>SUM(F70:Q70)</f>
        <v>26563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 t="s">
        <v>65</v>
      </c>
      <c r="P70" s="24" t="s">
        <v>65</v>
      </c>
      <c r="Q70" s="24" t="s">
        <v>65</v>
      </c>
    </row>
    <row r="71" spans="2:17" ht="13.2" x14ac:dyDescent="0.25">
      <c r="C71" s="9" t="s">
        <v>27</v>
      </c>
      <c r="D71" s="3" t="s">
        <v>26</v>
      </c>
      <c r="E71" s="8">
        <f>100*E69/'2023'!E69-100</f>
        <v>-2.64298319810365</v>
      </c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</v>
      </c>
      <c r="L71" s="24">
        <v>-8.6999999999999993</v>
      </c>
      <c r="M71" s="24">
        <v>-5.3</v>
      </c>
      <c r="N71" s="24">
        <v>-8.6</v>
      </c>
      <c r="O71" s="24" t="s">
        <v>65</v>
      </c>
      <c r="P71" s="24" t="s">
        <v>65</v>
      </c>
      <c r="Q71" s="24" t="s">
        <v>65</v>
      </c>
    </row>
    <row r="72" spans="2:17" ht="13.2" x14ac:dyDescent="0.25">
      <c r="C72" s="9" t="s">
        <v>28</v>
      </c>
      <c r="D72" s="3" t="s">
        <v>26</v>
      </c>
      <c r="E72" s="8">
        <f>100*E70/'2023'!E70-100</f>
        <v>-2.6390059744163068</v>
      </c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 t="s">
        <v>65</v>
      </c>
      <c r="P72" s="24" t="s">
        <v>65</v>
      </c>
      <c r="Q72" s="24" t="s">
        <v>65</v>
      </c>
    </row>
    <row r="73" spans="2:17" ht="13.2" x14ac:dyDescent="0.25">
      <c r="B73" s="9" t="s">
        <v>29</v>
      </c>
      <c r="D73" s="3" t="s">
        <v>21</v>
      </c>
      <c r="E73" s="7">
        <f>SUM(F73:Q73)</f>
        <v>698242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85881</v>
      </c>
      <c r="L73" s="24">
        <v>93950</v>
      </c>
      <c r="M73" s="24">
        <v>93554</v>
      </c>
      <c r="N73" s="24">
        <v>86658</v>
      </c>
      <c r="O73" s="24" t="s">
        <v>65</v>
      </c>
      <c r="P73" s="24" t="s">
        <v>65</v>
      </c>
      <c r="Q73" s="24" t="s">
        <v>65</v>
      </c>
    </row>
    <row r="74" spans="2:17" ht="13.2" x14ac:dyDescent="0.25">
      <c r="D74" s="3" t="s">
        <v>26</v>
      </c>
      <c r="E74" s="8">
        <f>100*E73/'2023'!E73-100</f>
        <v>-2.6562293059341044</v>
      </c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-3.3</v>
      </c>
      <c r="M74" s="24">
        <v>-0.2</v>
      </c>
      <c r="N74" s="24">
        <v>-7.7</v>
      </c>
      <c r="O74" s="24" t="s">
        <v>65</v>
      </c>
      <c r="P74" s="24" t="s">
        <v>65</v>
      </c>
      <c r="Q74" s="24" t="s">
        <v>65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574313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70462</v>
      </c>
      <c r="L75" s="24">
        <v>78588</v>
      </c>
      <c r="M75" s="24">
        <v>79775</v>
      </c>
      <c r="N75" s="24">
        <v>73521</v>
      </c>
      <c r="O75" s="24" t="s">
        <v>65</v>
      </c>
      <c r="P75" s="24" t="s">
        <v>65</v>
      </c>
      <c r="Q75" s="24" t="s">
        <v>65</v>
      </c>
    </row>
    <row r="76" spans="2:17" ht="13.2" x14ac:dyDescent="0.25">
      <c r="C76" s="9" t="s">
        <v>28</v>
      </c>
      <c r="D76" s="3" t="s">
        <v>21</v>
      </c>
      <c r="E76" s="7">
        <f>SUM(F76:Q76)</f>
        <v>123929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 t="s">
        <v>65</v>
      </c>
      <c r="P76" s="24" t="s">
        <v>65</v>
      </c>
      <c r="Q76" s="24" t="s">
        <v>65</v>
      </c>
    </row>
    <row r="77" spans="2:17" ht="13.2" x14ac:dyDescent="0.25">
      <c r="C77" s="9" t="s">
        <v>27</v>
      </c>
      <c r="D77" s="3" t="s">
        <v>26</v>
      </c>
      <c r="E77" s="8">
        <f>100*E75/'2023'!E75-100</f>
        <v>-2.2911633604409758</v>
      </c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-7.8</v>
      </c>
      <c r="L77" s="24">
        <v>-4</v>
      </c>
      <c r="M77" s="24">
        <v>1.3</v>
      </c>
      <c r="N77" s="24">
        <v>-5.2</v>
      </c>
      <c r="O77" s="24" t="s">
        <v>65</v>
      </c>
      <c r="P77" s="24" t="s">
        <v>65</v>
      </c>
      <c r="Q77" s="24" t="s">
        <v>65</v>
      </c>
    </row>
    <row r="78" spans="2:17" ht="13.2" x14ac:dyDescent="0.25">
      <c r="C78" s="9" t="s">
        <v>28</v>
      </c>
      <c r="D78" s="3" t="s">
        <v>26</v>
      </c>
      <c r="E78" s="8">
        <f>100*E76/'2023'!E76-100</f>
        <v>-4.3130139366096643</v>
      </c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 t="s">
        <v>65</v>
      </c>
      <c r="P78" s="24" t="s">
        <v>65</v>
      </c>
      <c r="Q78" s="24" t="s">
        <v>65</v>
      </c>
    </row>
    <row r="79" spans="2:17" ht="13.2" x14ac:dyDescent="0.25">
      <c r="B79" s="9" t="s">
        <v>30</v>
      </c>
      <c r="D79" s="3" t="s">
        <v>21</v>
      </c>
      <c r="E79" s="8">
        <f>E73/E67</f>
        <v>3.2777159702760681</v>
      </c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 t="s">
        <v>65</v>
      </c>
      <c r="P79" s="24" t="s">
        <v>65</v>
      </c>
      <c r="Q79" s="24" t="s">
        <v>65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42.7</v>
      </c>
      <c r="M80" s="24">
        <v>42.7</v>
      </c>
      <c r="N80" s="24">
        <v>40.4</v>
      </c>
      <c r="O80" s="24" t="s">
        <v>65</v>
      </c>
      <c r="P80" s="24" t="s">
        <v>65</v>
      </c>
      <c r="Q80" s="24" t="s">
        <v>65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920</v>
      </c>
      <c r="N81" s="24">
        <v>919</v>
      </c>
      <c r="O81" s="24" t="s">
        <v>65</v>
      </c>
      <c r="P81" s="24" t="s">
        <v>65</v>
      </c>
      <c r="Q81" s="24" t="s">
        <v>65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882</v>
      </c>
      <c r="N82" s="24">
        <v>879</v>
      </c>
      <c r="O82" s="24" t="s">
        <v>65</v>
      </c>
      <c r="P82" s="24" t="s">
        <v>65</v>
      </c>
      <c r="Q82" s="24" t="s">
        <v>65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68257</v>
      </c>
      <c r="N83" s="24">
        <v>68261</v>
      </c>
      <c r="O83" s="24" t="s">
        <v>65</v>
      </c>
      <c r="P83" s="24" t="s">
        <v>65</v>
      </c>
      <c r="Q83" s="24" t="s">
        <v>65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64620</v>
      </c>
      <c r="M84" s="24">
        <v>64659</v>
      </c>
      <c r="N84" s="24">
        <v>64481</v>
      </c>
      <c r="O84" s="24" t="s">
        <v>65</v>
      </c>
      <c r="P84" s="24" t="s">
        <v>65</v>
      </c>
      <c r="Q84" s="24" t="s">
        <v>65</v>
      </c>
    </row>
    <row r="85" spans="1:17" ht="13.2" x14ac:dyDescent="0.25">
      <c r="B85" s="9" t="s">
        <v>25</v>
      </c>
      <c r="D85" s="3" t="s">
        <v>21</v>
      </c>
      <c r="E85" s="7">
        <f>SUM(F85:Q85)</f>
        <v>4148639</v>
      </c>
      <c r="F85" s="24">
        <v>366996</v>
      </c>
      <c r="G85" s="24">
        <v>388267</v>
      </c>
      <c r="H85" s="24">
        <v>436973</v>
      </c>
      <c r="I85" s="24">
        <v>470947</v>
      </c>
      <c r="J85" s="24">
        <v>487167</v>
      </c>
      <c r="K85" s="24">
        <v>540200</v>
      </c>
      <c r="L85" s="24">
        <v>478996</v>
      </c>
      <c r="M85" s="24">
        <v>484324</v>
      </c>
      <c r="N85" s="24">
        <v>494769</v>
      </c>
      <c r="O85" s="24" t="s">
        <v>65</v>
      </c>
      <c r="P85" s="24" t="s">
        <v>65</v>
      </c>
      <c r="Q85" s="24" t="s">
        <v>65</v>
      </c>
    </row>
    <row r="86" spans="1:17" ht="13.2" x14ac:dyDescent="0.25">
      <c r="D86" s="3" t="s">
        <v>26</v>
      </c>
      <c r="E86" s="8">
        <f>100*E85/'2023'!E85-100</f>
        <v>4.3049852517164453</v>
      </c>
      <c r="F86" s="24">
        <v>15.9</v>
      </c>
      <c r="G86" s="24">
        <v>9.1999999999999993</v>
      </c>
      <c r="H86" s="24">
        <v>-1.1000000000000001</v>
      </c>
      <c r="I86" s="24">
        <v>7.2</v>
      </c>
      <c r="J86" s="24">
        <v>-4.2</v>
      </c>
      <c r="K86" s="24">
        <v>11.9</v>
      </c>
      <c r="L86" s="24">
        <v>11.4</v>
      </c>
      <c r="M86" s="24">
        <v>0.2</v>
      </c>
      <c r="N86" s="24">
        <v>-4.5999999999999996</v>
      </c>
      <c r="O86" s="24" t="s">
        <v>65</v>
      </c>
      <c r="P86" s="24" t="s">
        <v>65</v>
      </c>
      <c r="Q86" s="24" t="s">
        <v>65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3115197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358063</v>
      </c>
      <c r="L87" s="24">
        <v>346084</v>
      </c>
      <c r="M87" s="24">
        <v>364413</v>
      </c>
      <c r="N87" s="24">
        <v>381540</v>
      </c>
      <c r="O87" s="24" t="s">
        <v>65</v>
      </c>
      <c r="P87" s="24" t="s">
        <v>65</v>
      </c>
      <c r="Q87" s="24" t="s">
        <v>65</v>
      </c>
    </row>
    <row r="88" spans="1:17" ht="13.2" x14ac:dyDescent="0.25">
      <c r="C88" s="9" t="s">
        <v>28</v>
      </c>
      <c r="D88" s="3" t="s">
        <v>21</v>
      </c>
      <c r="E88" s="7">
        <f>SUM(F88:Q88)</f>
        <v>1033442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182137</v>
      </c>
      <c r="L88" s="24">
        <v>132912</v>
      </c>
      <c r="M88" s="24">
        <v>119911</v>
      </c>
      <c r="N88" s="24">
        <v>113229</v>
      </c>
      <c r="O88" s="24" t="s">
        <v>65</v>
      </c>
      <c r="P88" s="24" t="s">
        <v>65</v>
      </c>
      <c r="Q88" s="24" t="s">
        <v>65</v>
      </c>
    </row>
    <row r="89" spans="1:17" ht="13.2" x14ac:dyDescent="0.25">
      <c r="C89" s="9" t="s">
        <v>27</v>
      </c>
      <c r="D89" s="3" t="s">
        <v>26</v>
      </c>
      <c r="E89" s="8">
        <f>100*E87/'2023'!E87-100</f>
        <v>0.75100841662418816</v>
      </c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-4.5999999999999996</v>
      </c>
      <c r="L89" s="24">
        <v>6.3</v>
      </c>
      <c r="M89" s="24">
        <v>-1.2</v>
      </c>
      <c r="N89" s="24">
        <v>-5.5</v>
      </c>
      <c r="O89" s="24" t="s">
        <v>65</v>
      </c>
      <c r="P89" s="24" t="s">
        <v>65</v>
      </c>
      <c r="Q89" s="24" t="s">
        <v>65</v>
      </c>
    </row>
    <row r="90" spans="1:17" ht="13.2" x14ac:dyDescent="0.25">
      <c r="C90" s="9" t="s">
        <v>28</v>
      </c>
      <c r="D90" s="3" t="s">
        <v>26</v>
      </c>
      <c r="E90" s="8">
        <f>100*E88/'2023'!E88-100</f>
        <v>16.715606774515607</v>
      </c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69.400000000000006</v>
      </c>
      <c r="L90" s="24">
        <v>27</v>
      </c>
      <c r="M90" s="24">
        <v>4.8</v>
      </c>
      <c r="N90" s="24">
        <v>-1.6</v>
      </c>
      <c r="O90" s="24" t="s">
        <v>65</v>
      </c>
      <c r="P90" s="24" t="s">
        <v>65</v>
      </c>
      <c r="Q90" s="24" t="s">
        <v>65</v>
      </c>
    </row>
    <row r="91" spans="1:17" ht="13.2" x14ac:dyDescent="0.25">
      <c r="B91" s="9" t="s">
        <v>29</v>
      </c>
      <c r="D91" s="3" t="s">
        <v>21</v>
      </c>
      <c r="E91" s="7">
        <f>SUM(F91:Q91)</f>
        <v>7377559</v>
      </c>
      <c r="F91" s="24">
        <v>657964</v>
      </c>
      <c r="G91" s="24">
        <v>680517</v>
      </c>
      <c r="H91" s="24">
        <v>787114</v>
      </c>
      <c r="I91" s="24">
        <v>828650</v>
      </c>
      <c r="J91" s="24">
        <v>857122</v>
      </c>
      <c r="K91" s="24">
        <v>995038</v>
      </c>
      <c r="L91" s="24">
        <v>836115</v>
      </c>
      <c r="M91" s="24">
        <v>867805</v>
      </c>
      <c r="N91" s="24">
        <v>867234</v>
      </c>
      <c r="O91" s="24" t="s">
        <v>65</v>
      </c>
      <c r="P91" s="24" t="s">
        <v>65</v>
      </c>
      <c r="Q91" s="24" t="s">
        <v>65</v>
      </c>
    </row>
    <row r="92" spans="1:17" ht="13.2" x14ac:dyDescent="0.25">
      <c r="D92" s="3" t="s">
        <v>26</v>
      </c>
      <c r="E92" s="8">
        <f>100*E91/'2023'!E91-100</f>
        <v>1.9204688234997462</v>
      </c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14.6</v>
      </c>
      <c r="L92" s="24">
        <v>5.6</v>
      </c>
      <c r="M92" s="24">
        <v>-2.7</v>
      </c>
      <c r="N92" s="24">
        <v>-5.8</v>
      </c>
      <c r="O92" s="24" t="s">
        <v>65</v>
      </c>
      <c r="P92" s="24" t="s">
        <v>65</v>
      </c>
      <c r="Q92" s="24" t="s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5381013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624252</v>
      </c>
      <c r="L93" s="24">
        <v>599235</v>
      </c>
      <c r="M93" s="24">
        <v>641489</v>
      </c>
      <c r="N93" s="24">
        <v>651601</v>
      </c>
      <c r="O93" s="24" t="s">
        <v>65</v>
      </c>
      <c r="P93" s="24" t="s">
        <v>65</v>
      </c>
      <c r="Q93" s="24" t="s">
        <v>65</v>
      </c>
    </row>
    <row r="94" spans="1:17" ht="13.2" x14ac:dyDescent="0.25">
      <c r="C94" s="9" t="s">
        <v>28</v>
      </c>
      <c r="D94" s="3" t="s">
        <v>21</v>
      </c>
      <c r="E94" s="7">
        <f>SUM(F94:Q94)</f>
        <v>1996546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370786</v>
      </c>
      <c r="L94" s="24">
        <v>236880</v>
      </c>
      <c r="M94" s="24">
        <v>226316</v>
      </c>
      <c r="N94" s="24">
        <v>215633</v>
      </c>
      <c r="O94" s="24" t="s">
        <v>65</v>
      </c>
      <c r="P94" s="24" t="s">
        <v>65</v>
      </c>
      <c r="Q94" s="24" t="s">
        <v>65</v>
      </c>
    </row>
    <row r="95" spans="1:17" ht="13.2" x14ac:dyDescent="0.25">
      <c r="C95" s="9" t="s">
        <v>27</v>
      </c>
      <c r="D95" s="3" t="s">
        <v>26</v>
      </c>
      <c r="E95" s="8">
        <f>100*E93/'2023'!E93-100</f>
        <v>-0.84187459079635119</v>
      </c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-2.7</v>
      </c>
      <c r="N95" s="24">
        <v>-6</v>
      </c>
      <c r="O95" s="24" t="s">
        <v>65</v>
      </c>
      <c r="P95" s="24" t="s">
        <v>65</v>
      </c>
      <c r="Q95" s="24" t="s">
        <v>65</v>
      </c>
    </row>
    <row r="96" spans="1:17" ht="13.2" x14ac:dyDescent="0.25">
      <c r="C96" s="9" t="s">
        <v>28</v>
      </c>
      <c r="D96" s="3" t="s">
        <v>26</v>
      </c>
      <c r="E96" s="8">
        <f>100*E94/'2023'!E94-100</f>
        <v>10.194023112339565</v>
      </c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-2.9</v>
      </c>
      <c r="N96" s="24">
        <v>-5.0999999999999996</v>
      </c>
      <c r="O96" s="24" t="s">
        <v>65</v>
      </c>
      <c r="P96" s="24" t="s">
        <v>65</v>
      </c>
      <c r="Q96" s="24" t="s">
        <v>65</v>
      </c>
    </row>
    <row r="97" spans="1:17" ht="13.2" x14ac:dyDescent="0.25">
      <c r="B97" s="9" t="s">
        <v>30</v>
      </c>
      <c r="D97" s="3" t="s">
        <v>21</v>
      </c>
      <c r="E97" s="8">
        <f>E91/E85</f>
        <v>1.7783082596485258</v>
      </c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 t="s">
        <v>65</v>
      </c>
      <c r="P97" s="24" t="s">
        <v>65</v>
      </c>
      <c r="Q97" s="24" t="s">
        <v>65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43.5</v>
      </c>
      <c r="N98" s="24">
        <v>44.9</v>
      </c>
      <c r="O98" s="24" t="s">
        <v>65</v>
      </c>
      <c r="P98" s="24" t="s">
        <v>65</v>
      </c>
      <c r="Q98" s="24" t="s">
        <v>65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 t="s">
        <v>65</v>
      </c>
      <c r="P99" s="24" t="s">
        <v>65</v>
      </c>
      <c r="Q99" s="24" t="s">
        <v>65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 t="s">
        <v>65</v>
      </c>
      <c r="P100" s="24" t="s">
        <v>65</v>
      </c>
      <c r="Q100" s="24" t="s">
        <v>65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 t="s">
        <v>65</v>
      </c>
      <c r="P101" s="24" t="s">
        <v>65</v>
      </c>
      <c r="Q101" s="24" t="s">
        <v>65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33352</v>
      </c>
      <c r="O102" s="24" t="s">
        <v>65</v>
      </c>
      <c r="P102" s="24" t="s">
        <v>65</v>
      </c>
      <c r="Q102" s="24" t="s">
        <v>65</v>
      </c>
    </row>
    <row r="103" spans="1:17" ht="13.2" x14ac:dyDescent="0.25">
      <c r="B103" s="9" t="s">
        <v>25</v>
      </c>
      <c r="D103" s="3" t="s">
        <v>21</v>
      </c>
      <c r="E103" s="7">
        <f>SUM(F103:Q103)</f>
        <v>965293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140632</v>
      </c>
      <c r="O103" s="24" t="s">
        <v>65</v>
      </c>
      <c r="P103" s="24" t="s">
        <v>65</v>
      </c>
      <c r="Q103" s="24" t="s">
        <v>65</v>
      </c>
    </row>
    <row r="104" spans="1:17" ht="13.2" x14ac:dyDescent="0.25">
      <c r="D104" s="3" t="s">
        <v>26</v>
      </c>
      <c r="E104" s="8">
        <f>100*E103/'2023'!E103-100</f>
        <v>-2.0485427928087887</v>
      </c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2.1</v>
      </c>
      <c r="O104" s="24" t="s">
        <v>65</v>
      </c>
      <c r="P104" s="24" t="s">
        <v>65</v>
      </c>
      <c r="Q104" s="24" t="s">
        <v>65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936735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 t="s">
        <v>65</v>
      </c>
      <c r="P105" s="24" t="s">
        <v>65</v>
      </c>
      <c r="Q105" s="24" t="s">
        <v>65</v>
      </c>
    </row>
    <row r="106" spans="1:17" ht="13.2" x14ac:dyDescent="0.25">
      <c r="C106" s="9" t="s">
        <v>28</v>
      </c>
      <c r="D106" s="3" t="s">
        <v>21</v>
      </c>
      <c r="E106" s="7">
        <f>SUM(F106:Q106)</f>
        <v>28558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 t="s">
        <v>65</v>
      </c>
      <c r="P106" s="24" t="s">
        <v>65</v>
      </c>
      <c r="Q106" s="24" t="s">
        <v>65</v>
      </c>
    </row>
    <row r="107" spans="1:17" ht="13.2" x14ac:dyDescent="0.25">
      <c r="C107" s="9" t="s">
        <v>27</v>
      </c>
      <c r="D107" s="3" t="s">
        <v>26</v>
      </c>
      <c r="E107" s="8">
        <f>100*E105/'2023'!E105-100</f>
        <v>-2.4064602904880275</v>
      </c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 t="s">
        <v>65</v>
      </c>
      <c r="P107" s="24" t="s">
        <v>65</v>
      </c>
      <c r="Q107" s="24" t="s">
        <v>65</v>
      </c>
    </row>
    <row r="108" spans="1:17" ht="13.2" x14ac:dyDescent="0.25">
      <c r="C108" s="9" t="s">
        <v>28</v>
      </c>
      <c r="D108" s="3" t="s">
        <v>26</v>
      </c>
      <c r="E108" s="8">
        <f>100*E106/'2023'!E106-100</f>
        <v>11.345913911416091</v>
      </c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 t="s">
        <v>65</v>
      </c>
      <c r="P108" s="24" t="s">
        <v>65</v>
      </c>
      <c r="Q108" s="24" t="s">
        <v>65</v>
      </c>
    </row>
    <row r="109" spans="1:17" ht="13.2" x14ac:dyDescent="0.25">
      <c r="B109" s="9" t="s">
        <v>29</v>
      </c>
      <c r="D109" s="3" t="s">
        <v>21</v>
      </c>
      <c r="E109" s="7">
        <f>SUM(F109:Q109)</f>
        <v>3541943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472760</v>
      </c>
      <c r="O109" s="24" t="s">
        <v>65</v>
      </c>
      <c r="P109" s="24" t="s">
        <v>65</v>
      </c>
      <c r="Q109" s="24" t="s">
        <v>65</v>
      </c>
    </row>
    <row r="110" spans="1:17" ht="13.2" x14ac:dyDescent="0.25">
      <c r="D110" s="3" t="s">
        <v>26</v>
      </c>
      <c r="E110" s="8">
        <f>100*E109/'2023'!E109-100</f>
        <v>-5.2497106217532661</v>
      </c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-1.4</v>
      </c>
      <c r="O110" s="24" t="s">
        <v>65</v>
      </c>
      <c r="P110" s="24" t="s">
        <v>65</v>
      </c>
      <c r="Q110" s="24" t="s">
        <v>65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3456886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 t="s">
        <v>65</v>
      </c>
      <c r="P111" s="24" t="s">
        <v>65</v>
      </c>
      <c r="Q111" s="24" t="s">
        <v>65</v>
      </c>
    </row>
    <row r="112" spans="1:17" ht="13.2" x14ac:dyDescent="0.25">
      <c r="C112" s="9" t="s">
        <v>28</v>
      </c>
      <c r="D112" s="3" t="s">
        <v>21</v>
      </c>
      <c r="E112" s="7">
        <f>SUM(F112:Q112)</f>
        <v>85057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 t="s">
        <v>65</v>
      </c>
      <c r="P112" s="24" t="s">
        <v>65</v>
      </c>
      <c r="Q112" s="24" t="s">
        <v>65</v>
      </c>
    </row>
    <row r="113" spans="1:17" ht="13.2" x14ac:dyDescent="0.25">
      <c r="C113" s="9" t="s">
        <v>27</v>
      </c>
      <c r="D113" s="3" t="s">
        <v>26</v>
      </c>
      <c r="E113" s="8">
        <f>100*E111/'2023'!E111-100</f>
        <v>-4.967318895880112</v>
      </c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 t="s">
        <v>65</v>
      </c>
      <c r="P113" s="24" t="s">
        <v>65</v>
      </c>
      <c r="Q113" s="24" t="s">
        <v>65</v>
      </c>
    </row>
    <row r="114" spans="1:17" ht="13.2" x14ac:dyDescent="0.25">
      <c r="C114" s="9" t="s">
        <v>28</v>
      </c>
      <c r="D114" s="3" t="s">
        <v>26</v>
      </c>
      <c r="E114" s="8">
        <f>100*E112/'2023'!E112-100</f>
        <v>-15.459542197175253</v>
      </c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 t="s">
        <v>65</v>
      </c>
      <c r="P114" s="24" t="s">
        <v>65</v>
      </c>
      <c r="Q114" s="24" t="s">
        <v>65</v>
      </c>
    </row>
    <row r="115" spans="1:17" ht="13.2" x14ac:dyDescent="0.25">
      <c r="B115" s="9" t="s">
        <v>30</v>
      </c>
      <c r="D115" s="3" t="s">
        <v>21</v>
      </c>
      <c r="E115" s="8">
        <f>E109/E103</f>
        <v>3.6692931576215719</v>
      </c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 t="s">
        <v>65</v>
      </c>
      <c r="P115" s="24" t="s">
        <v>65</v>
      </c>
      <c r="Q115" s="24" t="s">
        <v>65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47.4</v>
      </c>
      <c r="O116" s="24" t="s">
        <v>65</v>
      </c>
      <c r="P116" s="24" t="s">
        <v>65</v>
      </c>
      <c r="Q116" s="24" t="s">
        <v>65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 t="s">
        <v>65</v>
      </c>
      <c r="P117" s="24" t="s">
        <v>65</v>
      </c>
      <c r="Q117" s="24" t="s">
        <v>65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426</v>
      </c>
      <c r="N118" s="24">
        <v>425</v>
      </c>
      <c r="O118" s="24" t="s">
        <v>65</v>
      </c>
      <c r="P118" s="24" t="s">
        <v>65</v>
      </c>
      <c r="Q118" s="24" t="s">
        <v>65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 t="s">
        <v>65</v>
      </c>
      <c r="P119" s="24" t="s">
        <v>65</v>
      </c>
      <c r="Q119" s="24" t="s">
        <v>65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21093</v>
      </c>
      <c r="N120" s="24">
        <v>20856</v>
      </c>
      <c r="O120" s="24" t="s">
        <v>65</v>
      </c>
      <c r="P120" s="24" t="s">
        <v>65</v>
      </c>
      <c r="Q120" s="24" t="s">
        <v>65</v>
      </c>
    </row>
    <row r="121" spans="1:17" ht="13.2" x14ac:dyDescent="0.25">
      <c r="B121" s="9" t="s">
        <v>25</v>
      </c>
      <c r="D121" s="3" t="s">
        <v>21</v>
      </c>
      <c r="E121" s="7">
        <f>SUM(F121:Q121)</f>
        <v>577521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72285</v>
      </c>
      <c r="N121" s="24">
        <v>65202</v>
      </c>
      <c r="O121" s="24" t="s">
        <v>65</v>
      </c>
      <c r="P121" s="24" t="s">
        <v>65</v>
      </c>
      <c r="Q121" s="24" t="s">
        <v>65</v>
      </c>
    </row>
    <row r="122" spans="1:17" ht="13.2" x14ac:dyDescent="0.25">
      <c r="D122" s="3" t="s">
        <v>26</v>
      </c>
      <c r="E122" s="8">
        <f>100*E121/'2023'!E121-100</f>
        <v>5.7850891493173151</v>
      </c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17.600000000000001</v>
      </c>
      <c r="N122" s="24">
        <v>3.7</v>
      </c>
      <c r="O122" s="24" t="s">
        <v>65</v>
      </c>
      <c r="P122" s="24" t="s">
        <v>65</v>
      </c>
      <c r="Q122" s="24" t="s">
        <v>65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413502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46401</v>
      </c>
      <c r="N123" s="24">
        <v>51054</v>
      </c>
      <c r="O123" s="24" t="s">
        <v>65</v>
      </c>
      <c r="P123" s="24" t="s">
        <v>65</v>
      </c>
      <c r="Q123" s="24" t="s">
        <v>65</v>
      </c>
    </row>
    <row r="124" spans="1:17" ht="13.2" x14ac:dyDescent="0.25">
      <c r="C124" s="9" t="s">
        <v>28</v>
      </c>
      <c r="D124" s="3" t="s">
        <v>21</v>
      </c>
      <c r="E124" s="7">
        <f>SUM(F124:Q124)</f>
        <v>164019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25884</v>
      </c>
      <c r="N124" s="24">
        <v>14148</v>
      </c>
      <c r="O124" s="24" t="s">
        <v>65</v>
      </c>
      <c r="P124" s="24" t="s">
        <v>65</v>
      </c>
      <c r="Q124" s="24" t="s">
        <v>65</v>
      </c>
    </row>
    <row r="125" spans="1:17" ht="13.2" x14ac:dyDescent="0.25">
      <c r="C125" s="9" t="s">
        <v>27</v>
      </c>
      <c r="D125" s="3" t="s">
        <v>26</v>
      </c>
      <c r="E125" s="8">
        <f>100*E123/'2023'!E123-100</f>
        <v>6.8662872737986334</v>
      </c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17.8</v>
      </c>
      <c r="N125" s="24">
        <v>1.4</v>
      </c>
      <c r="O125" s="24" t="s">
        <v>65</v>
      </c>
      <c r="P125" s="24" t="s">
        <v>65</v>
      </c>
      <c r="Q125" s="24" t="s">
        <v>65</v>
      </c>
    </row>
    <row r="126" spans="1:17" ht="13.2" x14ac:dyDescent="0.25">
      <c r="C126" s="9" t="s">
        <v>28</v>
      </c>
      <c r="D126" s="3" t="s">
        <v>26</v>
      </c>
      <c r="E126" s="8">
        <f>100*E124/'2023'!E124-100</f>
        <v>3.1540087041835392</v>
      </c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17.3</v>
      </c>
      <c r="N126" s="24">
        <v>12.7</v>
      </c>
      <c r="O126" s="24" t="s">
        <v>65</v>
      </c>
      <c r="P126" s="24" t="s">
        <v>65</v>
      </c>
      <c r="Q126" s="24" t="s">
        <v>65</v>
      </c>
    </row>
    <row r="127" spans="1:17" ht="13.2" x14ac:dyDescent="0.25">
      <c r="B127" s="9" t="s">
        <v>29</v>
      </c>
      <c r="D127" s="3" t="s">
        <v>21</v>
      </c>
      <c r="E127" s="7">
        <f>SUM(F127:Q127)</f>
        <v>2344736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348413</v>
      </c>
      <c r="N127" s="24">
        <v>236920</v>
      </c>
      <c r="O127" s="24" t="s">
        <v>65</v>
      </c>
      <c r="P127" s="24" t="s">
        <v>65</v>
      </c>
      <c r="Q127" s="24" t="s">
        <v>65</v>
      </c>
    </row>
    <row r="128" spans="1:17" ht="13.2" x14ac:dyDescent="0.25">
      <c r="D128" s="3" t="s">
        <v>26</v>
      </c>
      <c r="E128" s="8">
        <f>100*E127/'2023'!E127-100</f>
        <v>1.8476240118147871</v>
      </c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13.9</v>
      </c>
      <c r="N128" s="24">
        <v>1.3</v>
      </c>
      <c r="O128" s="24" t="s">
        <v>65</v>
      </c>
      <c r="P128" s="24" t="s">
        <v>65</v>
      </c>
      <c r="Q128" s="24" t="s">
        <v>65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1533388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194493</v>
      </c>
      <c r="N129" s="24">
        <v>166268</v>
      </c>
      <c r="O129" s="24" t="s">
        <v>65</v>
      </c>
      <c r="P129" s="24" t="s">
        <v>65</v>
      </c>
      <c r="Q129" s="24" t="s">
        <v>65</v>
      </c>
    </row>
    <row r="130" spans="1:17" ht="13.2" x14ac:dyDescent="0.25">
      <c r="C130" s="9" t="s">
        <v>28</v>
      </c>
      <c r="D130" s="3" t="s">
        <v>21</v>
      </c>
      <c r="E130" s="7">
        <f>SUM(F130:Q130)</f>
        <v>811348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153920</v>
      </c>
      <c r="N130" s="24">
        <v>70652</v>
      </c>
      <c r="O130" s="24" t="s">
        <v>65</v>
      </c>
      <c r="P130" s="24" t="s">
        <v>65</v>
      </c>
      <c r="Q130" s="24" t="s">
        <v>65</v>
      </c>
    </row>
    <row r="131" spans="1:17" ht="13.2" x14ac:dyDescent="0.25">
      <c r="C131" s="9" t="s">
        <v>27</v>
      </c>
      <c r="D131" s="3" t="s">
        <v>26</v>
      </c>
      <c r="E131" s="8">
        <f>100*E129/'2023'!E129-100</f>
        <v>2.0161215208198655</v>
      </c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12.8</v>
      </c>
      <c r="N131" s="24">
        <v>-1.7</v>
      </c>
      <c r="O131" s="24" t="s">
        <v>65</v>
      </c>
      <c r="P131" s="24" t="s">
        <v>65</v>
      </c>
      <c r="Q131" s="24" t="s">
        <v>65</v>
      </c>
    </row>
    <row r="132" spans="1:17" ht="13.2" x14ac:dyDescent="0.25">
      <c r="C132" s="9" t="s">
        <v>28</v>
      </c>
      <c r="D132" s="3" t="s">
        <v>26</v>
      </c>
      <c r="E132" s="8">
        <f>100*E130/'2023'!E130-100</f>
        <v>1.5306914140124803</v>
      </c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15.3</v>
      </c>
      <c r="N132" s="24">
        <v>9.3000000000000007</v>
      </c>
      <c r="O132" s="24" t="s">
        <v>65</v>
      </c>
      <c r="P132" s="24" t="s">
        <v>65</v>
      </c>
      <c r="Q132" s="24" t="s">
        <v>65</v>
      </c>
    </row>
    <row r="133" spans="1:17" ht="13.2" x14ac:dyDescent="0.25">
      <c r="B133" s="9" t="s">
        <v>30</v>
      </c>
      <c r="D133" s="3" t="s">
        <v>21</v>
      </c>
      <c r="E133" s="8">
        <f>E127/E121</f>
        <v>4.0600012813386872</v>
      </c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 t="s">
        <v>65</v>
      </c>
      <c r="P133" s="24" t="s">
        <v>65</v>
      </c>
      <c r="Q133" s="24" t="s">
        <v>65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37.9</v>
      </c>
      <c r="O134" s="24" t="s">
        <v>65</v>
      </c>
      <c r="P134" s="24" t="s">
        <v>65</v>
      </c>
      <c r="Q134" s="24" t="s">
        <v>65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 t="s">
        <v>65</v>
      </c>
      <c r="P135" s="24" t="s">
        <v>65</v>
      </c>
      <c r="Q135" s="24" t="s">
        <v>65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196</v>
      </c>
      <c r="O136" s="24" t="s">
        <v>65</v>
      </c>
      <c r="P136" s="24" t="s">
        <v>65</v>
      </c>
      <c r="Q136" s="24" t="s">
        <v>65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 t="s">
        <v>65</v>
      </c>
      <c r="P137" s="24" t="s">
        <v>65</v>
      </c>
      <c r="Q137" s="24" t="s">
        <v>65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17233</v>
      </c>
      <c r="O138" s="24" t="s">
        <v>65</v>
      </c>
      <c r="P138" s="24" t="s">
        <v>65</v>
      </c>
      <c r="Q138" s="24" t="s">
        <v>65</v>
      </c>
    </row>
    <row r="139" spans="1:17" ht="13.2" x14ac:dyDescent="0.25">
      <c r="B139" s="9" t="s">
        <v>25</v>
      </c>
      <c r="D139" s="3" t="s">
        <v>21</v>
      </c>
      <c r="E139" s="7">
        <f>SUM(F139:Q139)</f>
        <v>736024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117376</v>
      </c>
      <c r="O139" s="24" t="s">
        <v>65</v>
      </c>
      <c r="P139" s="24" t="s">
        <v>65</v>
      </c>
      <c r="Q139" s="24" t="s">
        <v>65</v>
      </c>
    </row>
    <row r="140" spans="1:17" ht="13.2" x14ac:dyDescent="0.25">
      <c r="D140" s="3" t="s">
        <v>26</v>
      </c>
      <c r="E140" s="8">
        <f>100*E139/'2023'!E139-100</f>
        <v>-1.0487681914428748</v>
      </c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1.9</v>
      </c>
      <c r="O140" s="24" t="s">
        <v>65</v>
      </c>
      <c r="P140" s="24" t="s">
        <v>65</v>
      </c>
      <c r="Q140" s="24" t="s">
        <v>65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671657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112193</v>
      </c>
      <c r="O141" s="24" t="s">
        <v>65</v>
      </c>
      <c r="P141" s="24" t="s">
        <v>65</v>
      </c>
      <c r="Q141" s="24" t="s">
        <v>65</v>
      </c>
    </row>
    <row r="142" spans="1:17" ht="13.2" x14ac:dyDescent="0.25">
      <c r="C142" s="9" t="s">
        <v>28</v>
      </c>
      <c r="D142" s="3" t="s">
        <v>21</v>
      </c>
      <c r="E142" s="7">
        <f>SUM(F142:Q142)</f>
        <v>64367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 t="s">
        <v>65</v>
      </c>
      <c r="P142" s="24" t="s">
        <v>65</v>
      </c>
      <c r="Q142" s="24" t="s">
        <v>65</v>
      </c>
    </row>
    <row r="143" spans="1:17" ht="13.2" x14ac:dyDescent="0.25">
      <c r="C143" s="9" t="s">
        <v>27</v>
      </c>
      <c r="D143" s="3" t="s">
        <v>26</v>
      </c>
      <c r="E143" s="8">
        <f>100*E141/'2023'!E141-100</f>
        <v>-1.9309895719262613</v>
      </c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1.8</v>
      </c>
      <c r="O143" s="24" t="s">
        <v>65</v>
      </c>
      <c r="P143" s="24" t="s">
        <v>65</v>
      </c>
      <c r="Q143" s="24" t="s">
        <v>65</v>
      </c>
    </row>
    <row r="144" spans="1:17" ht="13.2" x14ac:dyDescent="0.25">
      <c r="C144" s="9" t="s">
        <v>28</v>
      </c>
      <c r="D144" s="3" t="s">
        <v>26</v>
      </c>
      <c r="E144" s="8">
        <f>100*E142/'2023'!E142-100</f>
        <v>9.2021105135469838</v>
      </c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 t="s">
        <v>65</v>
      </c>
      <c r="P144" s="24" t="s">
        <v>65</v>
      </c>
      <c r="Q144" s="24" t="s">
        <v>65</v>
      </c>
    </row>
    <row r="145" spans="1:17" ht="13.2" x14ac:dyDescent="0.25">
      <c r="B145" s="9" t="s">
        <v>29</v>
      </c>
      <c r="D145" s="3" t="s">
        <v>21</v>
      </c>
      <c r="E145" s="7">
        <f>SUM(F145:Q145)</f>
        <v>1660146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251335</v>
      </c>
      <c r="O145" s="24" t="s">
        <v>65</v>
      </c>
      <c r="P145" s="24" t="s">
        <v>65</v>
      </c>
      <c r="Q145" s="24" t="s">
        <v>65</v>
      </c>
    </row>
    <row r="146" spans="1:17" ht="13.2" x14ac:dyDescent="0.25">
      <c r="D146" s="3" t="s">
        <v>26</v>
      </c>
      <c r="E146" s="8">
        <f>100*E145/'2023'!E145-100</f>
        <v>-2.7113600283167045</v>
      </c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0.4</v>
      </c>
      <c r="O146" s="24" t="s">
        <v>65</v>
      </c>
      <c r="P146" s="24" t="s">
        <v>65</v>
      </c>
      <c r="Q146" s="24" t="s">
        <v>65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1513347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239838</v>
      </c>
      <c r="O147" s="24" t="s">
        <v>65</v>
      </c>
      <c r="P147" s="24" t="s">
        <v>65</v>
      </c>
      <c r="Q147" s="24" t="s">
        <v>65</v>
      </c>
    </row>
    <row r="148" spans="1:17" ht="13.2" x14ac:dyDescent="0.25">
      <c r="C148" s="9" t="s">
        <v>28</v>
      </c>
      <c r="D148" s="3" t="s">
        <v>21</v>
      </c>
      <c r="E148" s="7">
        <f>SUM(F148:Q148)</f>
        <v>146799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 t="s">
        <v>65</v>
      </c>
      <c r="P148" s="24" t="s">
        <v>65</v>
      </c>
      <c r="Q148" s="24" t="s">
        <v>65</v>
      </c>
    </row>
    <row r="149" spans="1:17" ht="13.2" x14ac:dyDescent="0.25">
      <c r="C149" s="9" t="s">
        <v>27</v>
      </c>
      <c r="D149" s="3" t="s">
        <v>26</v>
      </c>
      <c r="E149" s="8">
        <f>100*E147/'2023'!E147-100</f>
        <v>-3.9538703490504901</v>
      </c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-0.1</v>
      </c>
      <c r="O149" s="24" t="s">
        <v>65</v>
      </c>
      <c r="P149" s="24" t="s">
        <v>65</v>
      </c>
      <c r="Q149" s="24" t="s">
        <v>65</v>
      </c>
    </row>
    <row r="150" spans="1:17" ht="13.2" x14ac:dyDescent="0.25">
      <c r="C150" s="9" t="s">
        <v>28</v>
      </c>
      <c r="D150" s="3" t="s">
        <v>26</v>
      </c>
      <c r="E150" s="8">
        <f>100*E148/'2023'!E148-100</f>
        <v>12.259973846612681</v>
      </c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 t="s">
        <v>65</v>
      </c>
      <c r="P150" s="24" t="s">
        <v>65</v>
      </c>
      <c r="Q150" s="24" t="s">
        <v>65</v>
      </c>
    </row>
    <row r="151" spans="1:17" ht="13.2" x14ac:dyDescent="0.25">
      <c r="B151" s="9" t="s">
        <v>30</v>
      </c>
      <c r="D151" s="3" t="s">
        <v>21</v>
      </c>
      <c r="E151" s="8">
        <f>E145/E139</f>
        <v>2.2555596013173482</v>
      </c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 t="s">
        <v>65</v>
      </c>
      <c r="P151" s="24" t="s">
        <v>65</v>
      </c>
      <c r="Q151" s="24" t="s">
        <v>65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 t="s">
        <v>65</v>
      </c>
      <c r="P152" s="24" t="s">
        <v>65</v>
      </c>
      <c r="Q152" s="24" t="s">
        <v>65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 t="s">
        <v>65</v>
      </c>
      <c r="P153" s="24" t="s">
        <v>65</v>
      </c>
      <c r="Q153" s="24" t="s">
        <v>65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 t="s">
        <v>65</v>
      </c>
      <c r="P154" s="24" t="s">
        <v>65</v>
      </c>
      <c r="Q154" s="24" t="s">
        <v>65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 t="s">
        <v>65</v>
      </c>
      <c r="P155" s="24" t="s">
        <v>65</v>
      </c>
      <c r="Q155" s="24" t="s">
        <v>65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 t="s">
        <v>65</v>
      </c>
      <c r="P156" s="24" t="s">
        <v>65</v>
      </c>
      <c r="Q156" s="24" t="s">
        <v>65</v>
      </c>
    </row>
    <row r="157" spans="1:17" ht="13.2" x14ac:dyDescent="0.25">
      <c r="B157" s="9" t="s">
        <v>25</v>
      </c>
      <c r="D157" s="3" t="s">
        <v>21</v>
      </c>
      <c r="E157" s="7">
        <f>SUM(F157:Q157)</f>
        <v>179316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19584</v>
      </c>
      <c r="O157" s="24" t="s">
        <v>65</v>
      </c>
      <c r="P157" s="24" t="s">
        <v>65</v>
      </c>
      <c r="Q157" s="24" t="s">
        <v>65</v>
      </c>
    </row>
    <row r="158" spans="1:17" ht="13.2" x14ac:dyDescent="0.25">
      <c r="D158" s="3" t="s">
        <v>26</v>
      </c>
      <c r="E158" s="8">
        <f>100*E157/'2023'!E157-100</f>
        <v>2.5401145967954051</v>
      </c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 t="s">
        <v>65</v>
      </c>
      <c r="P158" s="24" t="s">
        <v>65</v>
      </c>
      <c r="Q158" s="24" t="s">
        <v>65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179110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 t="s">
        <v>65</v>
      </c>
      <c r="P159" s="24" t="s">
        <v>65</v>
      </c>
      <c r="Q159" s="24" t="s">
        <v>65</v>
      </c>
    </row>
    <row r="160" spans="1:17" ht="13.2" x14ac:dyDescent="0.25">
      <c r="C160" s="9" t="s">
        <v>28</v>
      </c>
      <c r="D160" s="3" t="s">
        <v>21</v>
      </c>
      <c r="E160" s="7">
        <f>SUM(F160:Q160)</f>
        <v>206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 t="s">
        <v>65</v>
      </c>
      <c r="P160" s="24" t="s">
        <v>65</v>
      </c>
      <c r="Q160" s="24" t="s">
        <v>65</v>
      </c>
    </row>
    <row r="161" spans="1:17" ht="13.2" x14ac:dyDescent="0.25">
      <c r="C161" s="9" t="s">
        <v>27</v>
      </c>
      <c r="D161" s="3" t="s">
        <v>26</v>
      </c>
      <c r="E161" s="8">
        <f>100*E159/'2023'!E159-100</f>
        <v>2.5325441077132638</v>
      </c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 t="s">
        <v>65</v>
      </c>
      <c r="P161" s="24" t="s">
        <v>65</v>
      </c>
      <c r="Q161" s="24" t="s">
        <v>65</v>
      </c>
    </row>
    <row r="162" spans="1:17" ht="13.2" x14ac:dyDescent="0.25">
      <c r="C162" s="9" t="s">
        <v>28</v>
      </c>
      <c r="D162" s="3" t="s">
        <v>26</v>
      </c>
      <c r="E162" s="8">
        <f>100*E160/'2023'!E160-100</f>
        <v>9.574468085106389</v>
      </c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 t="s">
        <v>65</v>
      </c>
      <c r="P162" s="24" t="s">
        <v>65</v>
      </c>
      <c r="Q162" s="24" t="s">
        <v>65</v>
      </c>
    </row>
    <row r="163" spans="1:17" ht="13.2" x14ac:dyDescent="0.25">
      <c r="B163" s="9" t="s">
        <v>29</v>
      </c>
      <c r="D163" s="3" t="s">
        <v>21</v>
      </c>
      <c r="E163" s="7">
        <f>SUM(F163:Q163)</f>
        <v>4620792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520350</v>
      </c>
      <c r="O163" s="24" t="s">
        <v>65</v>
      </c>
      <c r="P163" s="24" t="s">
        <v>65</v>
      </c>
      <c r="Q163" s="24" t="s">
        <v>65</v>
      </c>
    </row>
    <row r="164" spans="1:17" ht="13.2" x14ac:dyDescent="0.25">
      <c r="D164" s="3" t="s">
        <v>26</v>
      </c>
      <c r="E164" s="8">
        <f>100*E163/'2023'!E163-100</f>
        <v>2.4101034408551101</v>
      </c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 t="s">
        <v>65</v>
      </c>
      <c r="P164" s="24" t="s">
        <v>65</v>
      </c>
      <c r="Q164" s="24" t="s">
        <v>65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4610626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 t="s">
        <v>65</v>
      </c>
      <c r="P165" s="24" t="s">
        <v>65</v>
      </c>
      <c r="Q165" s="24" t="s">
        <v>65</v>
      </c>
    </row>
    <row r="166" spans="1:17" ht="13.2" x14ac:dyDescent="0.25">
      <c r="C166" s="9" t="s">
        <v>28</v>
      </c>
      <c r="D166" s="3" t="s">
        <v>21</v>
      </c>
      <c r="E166" s="7">
        <f>SUM(F166:Q166)</f>
        <v>10166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 t="s">
        <v>65</v>
      </c>
      <c r="P166" s="24" t="s">
        <v>65</v>
      </c>
      <c r="Q166" s="24" t="s">
        <v>65</v>
      </c>
    </row>
    <row r="167" spans="1:17" ht="13.2" x14ac:dyDescent="0.25">
      <c r="C167" s="9" t="s">
        <v>27</v>
      </c>
      <c r="D167" s="3" t="s">
        <v>26</v>
      </c>
      <c r="E167" s="8">
        <f>100*E165/'2023'!E165-100</f>
        <v>2.4336576625413642</v>
      </c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 t="s">
        <v>65</v>
      </c>
      <c r="P167" s="24" t="s">
        <v>65</v>
      </c>
      <c r="Q167" s="24" t="s">
        <v>65</v>
      </c>
    </row>
    <row r="168" spans="1:17" ht="13.2" x14ac:dyDescent="0.25">
      <c r="C168" s="9" t="s">
        <v>28</v>
      </c>
      <c r="D168" s="3" t="s">
        <v>26</v>
      </c>
      <c r="E168" s="8">
        <f>100*E166/'2023'!E166-100</f>
        <v>-7.2614486407589851</v>
      </c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 t="s">
        <v>65</v>
      </c>
      <c r="P168" s="24" t="s">
        <v>65</v>
      </c>
      <c r="Q168" s="24" t="s">
        <v>65</v>
      </c>
    </row>
    <row r="169" spans="1:17" ht="13.2" x14ac:dyDescent="0.25">
      <c r="B169" s="9" t="s">
        <v>30</v>
      </c>
      <c r="D169" s="3" t="s">
        <v>21</v>
      </c>
      <c r="E169" s="8">
        <f>E163/E157</f>
        <v>25.768988824198622</v>
      </c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 t="s">
        <v>65</v>
      </c>
      <c r="P169" s="24" t="s">
        <v>65</v>
      </c>
      <c r="Q169" s="24" t="s">
        <v>65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 t="s">
        <v>65</v>
      </c>
      <c r="P170" s="24" t="s">
        <v>65</v>
      </c>
      <c r="Q170" s="24" t="s">
        <v>65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 t="s">
        <v>65</v>
      </c>
      <c r="P171" s="24" t="s">
        <v>65</v>
      </c>
      <c r="Q171" s="24" t="s">
        <v>65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308</v>
      </c>
      <c r="M172" s="24">
        <v>308</v>
      </c>
      <c r="N172" s="24">
        <v>305</v>
      </c>
      <c r="O172" s="24" t="s">
        <v>65</v>
      </c>
      <c r="P172" s="24" t="s">
        <v>65</v>
      </c>
      <c r="Q172" s="24" t="s">
        <v>65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65</v>
      </c>
      <c r="P173" s="24" t="s">
        <v>65</v>
      </c>
      <c r="Q173" s="24" t="s">
        <v>65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65</v>
      </c>
      <c r="P174" s="24" t="s">
        <v>65</v>
      </c>
      <c r="Q174" s="24" t="s">
        <v>65</v>
      </c>
    </row>
    <row r="175" spans="1:17" ht="13.2" x14ac:dyDescent="0.25">
      <c r="B175" s="9" t="s">
        <v>25</v>
      </c>
      <c r="D175" s="3" t="s">
        <v>21</v>
      </c>
      <c r="E175" s="7">
        <f>SUM(F175:Q175)</f>
        <v>872152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159584</v>
      </c>
      <c r="M175" s="24">
        <v>179926</v>
      </c>
      <c r="N175" s="24">
        <v>107812</v>
      </c>
      <c r="O175" s="24" t="s">
        <v>65</v>
      </c>
      <c r="P175" s="24" t="s">
        <v>65</v>
      </c>
      <c r="Q175" s="24" t="s">
        <v>65</v>
      </c>
    </row>
    <row r="176" spans="1:17" ht="13.2" x14ac:dyDescent="0.25">
      <c r="D176" s="3" t="s">
        <v>26</v>
      </c>
      <c r="E176" s="8">
        <f>100*E175/'2023'!E175-100</f>
        <v>4.3874589315316115</v>
      </c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7.8</v>
      </c>
      <c r="M176" s="24">
        <v>21.8</v>
      </c>
      <c r="N176" s="24">
        <v>-6.4</v>
      </c>
      <c r="O176" s="24" t="s">
        <v>65</v>
      </c>
      <c r="P176" s="24" t="s">
        <v>65</v>
      </c>
      <c r="Q176" s="24" t="s">
        <v>65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743109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129931</v>
      </c>
      <c r="M177" s="24">
        <v>150132</v>
      </c>
      <c r="N177" s="24">
        <v>93077</v>
      </c>
      <c r="O177" s="24" t="s">
        <v>65</v>
      </c>
      <c r="P177" s="24" t="s">
        <v>65</v>
      </c>
      <c r="Q177" s="24" t="s">
        <v>65</v>
      </c>
    </row>
    <row r="178" spans="1:17" ht="13.2" x14ac:dyDescent="0.25">
      <c r="C178" s="9" t="s">
        <v>28</v>
      </c>
      <c r="D178" s="3" t="s">
        <v>21</v>
      </c>
      <c r="E178" s="7">
        <f>SUM(F178:Q178)</f>
        <v>129043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29653</v>
      </c>
      <c r="M178" s="24">
        <v>29794</v>
      </c>
      <c r="N178" s="24">
        <v>14735</v>
      </c>
      <c r="O178" s="24" t="s">
        <v>65</v>
      </c>
      <c r="P178" s="24" t="s">
        <v>65</v>
      </c>
      <c r="Q178" s="24" t="s">
        <v>65</v>
      </c>
    </row>
    <row r="179" spans="1:17" ht="13.2" x14ac:dyDescent="0.25">
      <c r="C179" s="9" t="s">
        <v>27</v>
      </c>
      <c r="D179" s="3" t="s">
        <v>26</v>
      </c>
      <c r="E179" s="8">
        <f>100*E177/'2023'!E177-100</f>
        <v>2.9795955698939025</v>
      </c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6.6</v>
      </c>
      <c r="M179" s="24">
        <v>23.6</v>
      </c>
      <c r="N179" s="24">
        <v>-7.8</v>
      </c>
      <c r="O179" s="24" t="s">
        <v>65</v>
      </c>
      <c r="P179" s="24" t="s">
        <v>65</v>
      </c>
      <c r="Q179" s="24" t="s">
        <v>65</v>
      </c>
    </row>
    <row r="180" spans="1:17" ht="13.2" x14ac:dyDescent="0.25">
      <c r="C180" s="9" t="s">
        <v>28</v>
      </c>
      <c r="D180" s="3" t="s">
        <v>26</v>
      </c>
      <c r="E180" s="8">
        <f>100*E178/'2023'!E178-100</f>
        <v>13.307928033928363</v>
      </c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13.6</v>
      </c>
      <c r="M180" s="24">
        <v>13.4</v>
      </c>
      <c r="N180" s="24">
        <v>3.5</v>
      </c>
      <c r="O180" s="24" t="s">
        <v>65</v>
      </c>
      <c r="P180" s="24" t="s">
        <v>65</v>
      </c>
      <c r="Q180" s="24" t="s">
        <v>65</v>
      </c>
    </row>
    <row r="181" spans="1:17" ht="13.2" x14ac:dyDescent="0.25">
      <c r="B181" s="9" t="s">
        <v>29</v>
      </c>
      <c r="D181" s="3" t="s">
        <v>21</v>
      </c>
      <c r="E181" s="7">
        <f>SUM(F181:Q181)</f>
        <v>2335668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472380</v>
      </c>
      <c r="M181" s="24">
        <v>497636</v>
      </c>
      <c r="N181" s="24">
        <v>253693</v>
      </c>
      <c r="O181" s="24" t="s">
        <v>65</v>
      </c>
      <c r="P181" s="24" t="s">
        <v>65</v>
      </c>
      <c r="Q181" s="24" t="s">
        <v>65</v>
      </c>
    </row>
    <row r="182" spans="1:17" ht="13.2" x14ac:dyDescent="0.25">
      <c r="D182" s="3" t="s">
        <v>26</v>
      </c>
      <c r="E182" s="8">
        <f>100*E181/'2023'!E181-100</f>
        <v>4.3135962356018069</v>
      </c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5.9</v>
      </c>
      <c r="M182" s="24">
        <v>22.8</v>
      </c>
      <c r="N182" s="24">
        <v>-5.2</v>
      </c>
      <c r="O182" s="24" t="s">
        <v>65</v>
      </c>
      <c r="P182" s="24" t="s">
        <v>65</v>
      </c>
      <c r="Q182" s="24" t="s">
        <v>65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2008006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391624</v>
      </c>
      <c r="M183" s="24">
        <v>412915</v>
      </c>
      <c r="N183" s="24">
        <v>219728</v>
      </c>
      <c r="O183" s="24" t="s">
        <v>65</v>
      </c>
      <c r="P183" s="24" t="s">
        <v>65</v>
      </c>
      <c r="Q183" s="24" t="s">
        <v>65</v>
      </c>
    </row>
    <row r="184" spans="1:17" ht="13.2" x14ac:dyDescent="0.25">
      <c r="C184" s="9" t="s">
        <v>28</v>
      </c>
      <c r="D184" s="3" t="s">
        <v>21</v>
      </c>
      <c r="E184" s="7">
        <f>SUM(F184:Q184)</f>
        <v>327662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80756</v>
      </c>
      <c r="M184" s="24">
        <v>84721</v>
      </c>
      <c r="N184" s="24">
        <v>33965</v>
      </c>
      <c r="O184" s="24" t="s">
        <v>65</v>
      </c>
      <c r="P184" s="24" t="s">
        <v>65</v>
      </c>
      <c r="Q184" s="24" t="s">
        <v>65</v>
      </c>
    </row>
    <row r="185" spans="1:17" ht="13.2" x14ac:dyDescent="0.25">
      <c r="C185" s="9" t="s">
        <v>27</v>
      </c>
      <c r="D185" s="3" t="s">
        <v>26</v>
      </c>
      <c r="E185" s="8">
        <f>100*E183/'2023'!E183-100</f>
        <v>2.8916673883067716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3.2</v>
      </c>
      <c r="M185" s="24">
        <v>25.9</v>
      </c>
      <c r="N185" s="24">
        <v>-6.1</v>
      </c>
      <c r="O185" s="24" t="s">
        <v>65</v>
      </c>
      <c r="P185" s="24" t="s">
        <v>65</v>
      </c>
      <c r="Q185" s="24" t="s">
        <v>65</v>
      </c>
    </row>
    <row r="186" spans="1:17" ht="13.2" x14ac:dyDescent="0.25">
      <c r="C186" s="9" t="s">
        <v>28</v>
      </c>
      <c r="D186" s="3" t="s">
        <v>26</v>
      </c>
      <c r="E186" s="8">
        <f>100*E184/'2023'!E184-100</f>
        <v>13.965427289485589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21</v>
      </c>
      <c r="M186" s="24">
        <v>9.8000000000000007</v>
      </c>
      <c r="N186" s="24">
        <v>1.3</v>
      </c>
      <c r="O186" s="24" t="s">
        <v>65</v>
      </c>
      <c r="P186" s="24" t="s">
        <v>65</v>
      </c>
      <c r="Q186" s="24" t="s">
        <v>65</v>
      </c>
    </row>
    <row r="187" spans="1:17" ht="13.2" x14ac:dyDescent="0.25">
      <c r="B187" s="9" t="s">
        <v>30</v>
      </c>
      <c r="D187" s="3" t="s">
        <v>21</v>
      </c>
      <c r="E187" s="8">
        <f>E181/E175</f>
        <v>2.6780515323017089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 t="s">
        <v>65</v>
      </c>
      <c r="P187" s="24" t="s">
        <v>65</v>
      </c>
      <c r="Q187" s="24" t="s">
        <v>65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65</v>
      </c>
      <c r="P188" s="24" t="s">
        <v>65</v>
      </c>
      <c r="Q188" s="24" t="s">
        <v>65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76" activePane="bottomRight" state="frozen"/>
      <selection pane="topRight"/>
      <selection pane="bottomLeft"/>
      <selection pane="bottomRight" activeCell="E179" sqref="E179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ht="13.2" x14ac:dyDescent="0.25">
      <c r="A5" s="27"/>
      <c r="B5" s="28"/>
      <c r="C5" s="28"/>
      <c r="D5" s="28"/>
      <c r="E5" s="5"/>
      <c r="F5" s="34">
        <v>2023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7" thickBot="1" x14ac:dyDescent="0.3">
      <c r="A7" s="29"/>
      <c r="B7" s="30"/>
      <c r="C7" s="30"/>
      <c r="D7" s="30"/>
      <c r="E7" s="6" t="s">
        <v>67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SUM(F12:N12)</f>
        <v>17680755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SUM(F14:N14)</f>
        <v>14059087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SUM(F15:N15)</f>
        <v>3621668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SUM(F18:N18)</f>
        <v>40521463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SUM(F20:N20)</f>
        <v>32760354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SUM(F21:N21)</f>
        <v>7761109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2.2918400826209062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SUM(F31:N31)</f>
        <v>9995401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SUM(F33:N33)</f>
        <v>7669219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SUM(F34:N34)</f>
        <v>2326182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SUM(F37:N37)</f>
        <v>17638767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SUM(F39:N39)</f>
        <v>13216262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SUM(F40:N40)</f>
        <v>4422505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SUM(F49:N49)</f>
        <v>203520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SUM(F51:N51)</f>
        <v>178423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SUM(F52:N52)</f>
        <v>25097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SUM(F55:N55)</f>
        <v>428926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SUM(F57:N57)</f>
        <v>360649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SUM(F58:N58)</f>
        <v>68277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SUM(F67:N67)</f>
        <v>218809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SUM(F69:N69)</f>
        <v>191526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SUM(F70:N70)</f>
        <v>27283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SUM(F73:N73)</f>
        <v>717295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SUM(F75:N75)</f>
        <v>587780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SUM(F76:N76)</f>
        <v>129515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SUM(F85:N85)</f>
        <v>3977412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SUM(F87:N87)</f>
        <v>3091976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SUM(F88:N88)</f>
        <v>885436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SUM(F91:N91)</f>
        <v>7238545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SUM(F93:N93)</f>
        <v>5426699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SUM(F94:N94)</f>
        <v>1811846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SUM(F103:N103)</f>
        <v>985481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SUM(F105:N105)</f>
        <v>959833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SUM(F106:N106)</f>
        <v>25648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SUM(F109:N109)</f>
        <v>3738187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SUM(F111:N111)</f>
        <v>3637576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SUM(F112:N112)</f>
        <v>100611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SUM(F121:N121)</f>
        <v>545938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SUM(F123:N123)</f>
        <v>386934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SUM(F124:N124)</f>
        <v>159004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SUM(F127:N127)</f>
        <v>2302200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SUM(F129:N129)</f>
        <v>1503084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SUM(F130:N130)</f>
        <v>799116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SUM(F139:N139)</f>
        <v>743825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SUM(F141:N141)</f>
        <v>684882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SUM(F142:N142)</f>
        <v>58943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SUM(F145:N145)</f>
        <v>1706413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SUM(F147:N147)</f>
        <v>1575646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SUM(F148:N148)</f>
        <v>130767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SUM(F157:N157)</f>
        <v>174874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SUM(F159:N159)</f>
        <v>174686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SUM(F160:N160)</f>
        <v>188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SUM(F163:N163)</f>
        <v>4512047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SUM(F165:N165)</f>
        <v>4501085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SUM(F166:N166)</f>
        <v>10962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SUM(F175:N175)</f>
        <v>835495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SUM(F177:N177)</f>
        <v>721608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SUM(F178:N178)</f>
        <v>113887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SUM(F181:N181)</f>
        <v>2239083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SUM(F183:N183)</f>
        <v>1951573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SUM(F184:N184)</f>
        <v>287510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-6.5566392100776199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7.6856811116521158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2.6799478153669383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s="10" customFormat="1" ht="13.2" x14ac:dyDescent="0.25">
      <c r="A5" s="27"/>
      <c r="B5" s="28"/>
      <c r="C5" s="28"/>
      <c r="D5" s="28"/>
      <c r="E5" s="5"/>
      <c r="F5" s="34">
        <v>2022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s="10" customFormat="1" ht="27" thickBot="1" x14ac:dyDescent="0.3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s="10" customFormat="1" ht="13.2" x14ac:dyDescent="0.25">
      <c r="A5" s="27"/>
      <c r="B5" s="28"/>
      <c r="C5" s="28"/>
      <c r="D5" s="28"/>
      <c r="E5" s="5"/>
      <c r="F5" s="44" t="s">
        <v>63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s="10" customFormat="1" ht="13.2" x14ac:dyDescent="0.25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s="10" customFormat="1" ht="27" thickBot="1" x14ac:dyDescent="0.3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3">
      <c r="A5" s="27"/>
      <c r="B5" s="28"/>
      <c r="C5" s="28"/>
      <c r="D5" s="28"/>
      <c r="E5" s="5"/>
      <c r="F5" s="44">
        <v>2020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3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7" thickBot="1" x14ac:dyDescent="0.3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3">
      <c r="A5" s="27"/>
      <c r="B5" s="28"/>
      <c r="C5" s="28"/>
      <c r="D5" s="28"/>
      <c r="E5" s="5"/>
      <c r="F5" s="44" t="s">
        <v>62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3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7" thickBot="1" x14ac:dyDescent="0.3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2024-11-21T09:01:22Z</dcterms:modified>
</cp:coreProperties>
</file>